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16275" windowHeight="8010"/>
  </bookViews>
  <sheets>
    <sheet name="2016-2017 MS Comparison" sheetId="4" r:id="rId1"/>
    <sheet name="2016 YE Market Share Data" sheetId="3" r:id="rId2"/>
    <sheet name="2017 YE Market Share Data" sheetId="6" r:id="rId3"/>
  </sheets>
  <definedNames>
    <definedName name="_xlnm._FilterDatabase" localSheetId="1" hidden="1">'2016 YE Market Share Data'!$C$1:$C$976</definedName>
    <definedName name="Autofilters">1</definedName>
    <definedName name="Blanks">111</definedName>
    <definedName name="CalcNumRun">0</definedName>
    <definedName name="Custom">"|personal"</definedName>
    <definedName name="DynCompany">"John R. Wood Properties. Inc."</definedName>
    <definedName name="DynMajor">"Market Share Report"</definedName>
    <definedName name="HardwareId">2301461563</definedName>
    <definedName name="Ini_File">"1T261_0.ini"</definedName>
    <definedName name="Inifile">"C:\Users\Owner\Xcelerator\inifile\personal\1T261_0.ini"</definedName>
    <definedName name="IniFileTemp">"C:\Users\Owner\Xcelerator\inifile\personal\261_0.ini"</definedName>
    <definedName name="IniTemp">"261_0.ini"</definedName>
    <definedName name="IsXLT">1</definedName>
    <definedName name="OpenSheet">"2016-2017 MS Comparison"</definedName>
    <definedName name="OriginalHeader">"x"</definedName>
    <definedName name="OriginalWorkbook">"C:\Users\Owner\Xcelerator\work\personal\261_0.xls"</definedName>
    <definedName name="OutofTheBox">0</definedName>
    <definedName name="PivotSetValues">1</definedName>
    <definedName name="_xlnm.Print_Area" localSheetId="0">'2016-2017 MS Comparison'!$N$1:$Y$1106</definedName>
    <definedName name="_xlnm.Print_Titles" localSheetId="0">'2016-2017 MS Comparison'!$2:$3</definedName>
    <definedName name="PrintCols">6</definedName>
    <definedName name="Template">"C:\Users\Owner\Xcelerator\inifile\personal\261_0.xltx"</definedName>
    <definedName name="UserName">"Owner"</definedName>
    <definedName name="UserProfile">"C:\Users\Owner"</definedName>
    <definedName name="UseTemplate">1</definedName>
    <definedName name="X_ColNo1">7</definedName>
    <definedName name="X_PageNo1">7</definedName>
    <definedName name="XLTBuild">4.1</definedName>
    <definedName name="XltVer">6</definedName>
  </definedNames>
  <calcPr calcId="125725" calcMode="manual"/>
</workbook>
</file>

<file path=xl/calcChain.xml><?xml version="1.0" encoding="utf-8"?>
<calcChain xmlns="http://schemas.openxmlformats.org/spreadsheetml/2006/main">
  <c r="T1104" i="4"/>
  <c r="T1103"/>
  <c r="T1102"/>
  <c r="T1101"/>
  <c r="T1100"/>
  <c r="T1099"/>
  <c r="T1098"/>
  <c r="T1097"/>
  <c r="T1096"/>
  <c r="T1095"/>
  <c r="T1094"/>
  <c r="T1093"/>
  <c r="T1092"/>
  <c r="T1091"/>
  <c r="T1090"/>
  <c r="T1089"/>
  <c r="T1088"/>
  <c r="T1087"/>
  <c r="T1086"/>
  <c r="T1085"/>
  <c r="T1084"/>
  <c r="T1083"/>
  <c r="T1082"/>
  <c r="T1081"/>
  <c r="T1080"/>
  <c r="T1079"/>
  <c r="T1078"/>
  <c r="T1077"/>
  <c r="T1076"/>
  <c r="T1075"/>
  <c r="T1074"/>
  <c r="T1073"/>
  <c r="T1072"/>
  <c r="T1071"/>
  <c r="T1070"/>
  <c r="T1069"/>
  <c r="T1068"/>
  <c r="T1067"/>
  <c r="T1066"/>
  <c r="T1065"/>
  <c r="T1064"/>
  <c r="T1063"/>
  <c r="T1062"/>
  <c r="T1061"/>
  <c r="T1060"/>
  <c r="T1059"/>
  <c r="T1058"/>
  <c r="T1057"/>
  <c r="T1056"/>
  <c r="T1055"/>
  <c r="T1054"/>
  <c r="T1053"/>
  <c r="T1052"/>
  <c r="T1051"/>
  <c r="T1050"/>
  <c r="T1049"/>
  <c r="T1048"/>
  <c r="T1047"/>
  <c r="T1046"/>
  <c r="T1045"/>
  <c r="T1044"/>
  <c r="T1043"/>
  <c r="T1042"/>
  <c r="T1041"/>
  <c r="T1040"/>
  <c r="T1039"/>
  <c r="T1038"/>
  <c r="T1037"/>
  <c r="T1036"/>
  <c r="T1035"/>
  <c r="T1034"/>
  <c r="T1033"/>
  <c r="T1032"/>
  <c r="T1031"/>
  <c r="T1030"/>
  <c r="T1029"/>
  <c r="T1028"/>
  <c r="T1027"/>
  <c r="T1026"/>
  <c r="T1025"/>
  <c r="T1024"/>
  <c r="T1023"/>
  <c r="T1022"/>
  <c r="T1021"/>
  <c r="T1020"/>
  <c r="T1019"/>
  <c r="T1018"/>
  <c r="T1017"/>
  <c r="T1016"/>
  <c r="T1015"/>
  <c r="T1014"/>
  <c r="T1013"/>
  <c r="T1012"/>
  <c r="T1011"/>
  <c r="T1010"/>
  <c r="T1009"/>
  <c r="T1008"/>
  <c r="T1007"/>
  <c r="T1006"/>
  <c r="T1005"/>
  <c r="T1004"/>
  <c r="T1003"/>
  <c r="T1002"/>
  <c r="T1001"/>
  <c r="T1000"/>
  <c r="T999"/>
  <c r="T998"/>
  <c r="T997"/>
  <c r="T996"/>
  <c r="T995"/>
  <c r="T994"/>
  <c r="T993"/>
  <c r="T992"/>
  <c r="T991"/>
  <c r="T990"/>
  <c r="T989"/>
  <c r="T988"/>
  <c r="T987"/>
  <c r="T986"/>
  <c r="T985"/>
  <c r="T984"/>
  <c r="T983"/>
  <c r="T982"/>
  <c r="T981"/>
  <c r="T980"/>
  <c r="T979"/>
  <c r="T978"/>
  <c r="T977"/>
  <c r="T976"/>
  <c r="T975"/>
  <c r="T974"/>
  <c r="T973"/>
  <c r="T972"/>
  <c r="T971"/>
  <c r="T970"/>
  <c r="T969"/>
  <c r="T968"/>
  <c r="T967"/>
  <c r="T966"/>
  <c r="T965"/>
  <c r="T964"/>
  <c r="T963"/>
  <c r="T962"/>
  <c r="T961"/>
  <c r="T960"/>
  <c r="T959"/>
  <c r="T958"/>
  <c r="T957"/>
  <c r="T956"/>
  <c r="T955"/>
  <c r="T954"/>
  <c r="T953"/>
  <c r="T952"/>
  <c r="T951"/>
  <c r="T950"/>
  <c r="T949"/>
  <c r="T948"/>
  <c r="T947"/>
  <c r="T946"/>
  <c r="T945"/>
  <c r="T944"/>
  <c r="T943"/>
  <c r="T942"/>
  <c r="T941"/>
  <c r="T940"/>
  <c r="T939"/>
  <c r="T938"/>
  <c r="T937"/>
  <c r="T936"/>
  <c r="T935"/>
  <c r="T934"/>
  <c r="T933"/>
  <c r="T932"/>
  <c r="T931"/>
  <c r="T930"/>
  <c r="T929"/>
  <c r="T928"/>
  <c r="T927"/>
  <c r="T926"/>
  <c r="T925"/>
  <c r="T924"/>
  <c r="T923"/>
  <c r="T922"/>
  <c r="T921"/>
  <c r="T920"/>
  <c r="T919"/>
  <c r="T918"/>
  <c r="T917"/>
  <c r="T916"/>
  <c r="T915"/>
  <c r="T914"/>
  <c r="T913"/>
  <c r="T912"/>
  <c r="T911"/>
  <c r="T910"/>
  <c r="T909"/>
  <c r="T908"/>
  <c r="T907"/>
  <c r="T906"/>
  <c r="T905"/>
  <c r="T904"/>
  <c r="T903"/>
  <c r="T902"/>
  <c r="T901"/>
  <c r="T900"/>
  <c r="T899"/>
  <c r="T898"/>
  <c r="T897"/>
  <c r="T896"/>
  <c r="T895"/>
  <c r="T894"/>
  <c r="T893"/>
  <c r="T892"/>
  <c r="T891"/>
  <c r="T890"/>
  <c r="T889"/>
  <c r="T888"/>
  <c r="T887"/>
  <c r="T886"/>
  <c r="T885"/>
  <c r="T884"/>
  <c r="T883"/>
  <c r="T882"/>
  <c r="T881"/>
  <c r="T880"/>
  <c r="T879"/>
  <c r="T878"/>
  <c r="T877"/>
  <c r="T876"/>
  <c r="T875"/>
  <c r="T874"/>
  <c r="T873"/>
  <c r="T872"/>
  <c r="T871"/>
  <c r="T870"/>
  <c r="T869"/>
  <c r="T868"/>
  <c r="T867"/>
  <c r="T866"/>
  <c r="T865"/>
  <c r="T864"/>
  <c r="T863"/>
  <c r="T862"/>
  <c r="T861"/>
  <c r="T860"/>
  <c r="T859"/>
  <c r="T858"/>
  <c r="T857"/>
  <c r="T856"/>
  <c r="T855"/>
  <c r="T854"/>
  <c r="T853"/>
  <c r="T852"/>
  <c r="T851"/>
  <c r="T850"/>
  <c r="T849"/>
  <c r="T848"/>
  <c r="T847"/>
  <c r="T846"/>
  <c r="T845"/>
  <c r="T844"/>
  <c r="T843"/>
  <c r="T842"/>
  <c r="T841"/>
  <c r="T840"/>
  <c r="T839"/>
  <c r="T838"/>
  <c r="T837"/>
  <c r="T836"/>
  <c r="T835"/>
  <c r="T834"/>
  <c r="T833"/>
  <c r="T832"/>
  <c r="T831"/>
  <c r="T830"/>
  <c r="T829"/>
  <c r="T828"/>
  <c r="T827"/>
  <c r="T826"/>
  <c r="T825"/>
  <c r="T824"/>
  <c r="T823"/>
  <c r="T822"/>
  <c r="T821"/>
  <c r="T820"/>
  <c r="T819"/>
  <c r="T818"/>
  <c r="T817"/>
  <c r="T816"/>
  <c r="T815"/>
  <c r="T814"/>
  <c r="T813"/>
  <c r="T812"/>
  <c r="T811"/>
  <c r="T810"/>
  <c r="T809"/>
  <c r="T808"/>
  <c r="T807"/>
  <c r="T806"/>
  <c r="T805"/>
  <c r="T804"/>
  <c r="T803"/>
  <c r="T802"/>
  <c r="T801"/>
  <c r="T800"/>
  <c r="T799"/>
  <c r="T798"/>
  <c r="T797"/>
  <c r="T796"/>
  <c r="T795"/>
  <c r="T794"/>
  <c r="T793"/>
  <c r="T792"/>
  <c r="T791"/>
  <c r="T790"/>
  <c r="T789"/>
  <c r="T788"/>
  <c r="T787"/>
  <c r="T786"/>
  <c r="T785"/>
  <c r="T784"/>
  <c r="T783"/>
  <c r="T782"/>
  <c r="T781"/>
  <c r="T780"/>
  <c r="T779"/>
  <c r="T778"/>
  <c r="T777"/>
  <c r="T776"/>
  <c r="T775"/>
  <c r="T774"/>
  <c r="T773"/>
  <c r="T772"/>
  <c r="T771"/>
  <c r="T770"/>
  <c r="T769"/>
  <c r="T768"/>
  <c r="T767"/>
  <c r="T766"/>
  <c r="T765"/>
  <c r="T764"/>
  <c r="T763"/>
  <c r="T762"/>
  <c r="T761"/>
  <c r="T760"/>
  <c r="T759"/>
  <c r="T758"/>
  <c r="T757"/>
  <c r="T756"/>
  <c r="T755"/>
  <c r="T754"/>
  <c r="T753"/>
  <c r="T752"/>
  <c r="T751"/>
  <c r="T750"/>
  <c r="T749"/>
  <c r="T748"/>
  <c r="T747"/>
  <c r="T746"/>
  <c r="T745"/>
  <c r="T744"/>
  <c r="T743"/>
  <c r="T742"/>
  <c r="T741"/>
  <c r="T740"/>
  <c r="T739"/>
  <c r="T738"/>
  <c r="T737"/>
  <c r="T736"/>
  <c r="T735"/>
  <c r="T734"/>
  <c r="T733"/>
  <c r="T732"/>
  <c r="T731"/>
  <c r="T730"/>
  <c r="T729"/>
  <c r="T728"/>
  <c r="T727"/>
  <c r="T726"/>
  <c r="T725"/>
  <c r="T724"/>
  <c r="T723"/>
  <c r="T722"/>
  <c r="T721"/>
  <c r="T720"/>
  <c r="T719"/>
  <c r="T718"/>
  <c r="T717"/>
  <c r="T716"/>
  <c r="T715"/>
  <c r="T714"/>
  <c r="T713"/>
  <c r="T712"/>
  <c r="T711"/>
  <c r="T710"/>
  <c r="T709"/>
  <c r="T708"/>
  <c r="T707"/>
  <c r="T706"/>
  <c r="T705"/>
  <c r="T704"/>
  <c r="T703"/>
  <c r="T702"/>
  <c r="T701"/>
  <c r="T700"/>
  <c r="T699"/>
  <c r="T698"/>
  <c r="T697"/>
  <c r="T696"/>
  <c r="T695"/>
  <c r="T694"/>
  <c r="T693"/>
  <c r="T692"/>
  <c r="T691"/>
  <c r="T690"/>
  <c r="T689"/>
  <c r="T688"/>
  <c r="T687"/>
  <c r="T686"/>
  <c r="T685"/>
  <c r="T684"/>
  <c r="T683"/>
  <c r="T682"/>
  <c r="T681"/>
  <c r="T680"/>
  <c r="T679"/>
  <c r="T678"/>
  <c r="T677"/>
  <c r="T676"/>
  <c r="T675"/>
  <c r="T674"/>
  <c r="T673"/>
  <c r="T672"/>
  <c r="T671"/>
  <c r="T670"/>
  <c r="T669"/>
  <c r="T668"/>
  <c r="T667"/>
  <c r="T666"/>
  <c r="T665"/>
  <c r="T664"/>
  <c r="T663"/>
  <c r="T662"/>
  <c r="T661"/>
  <c r="T660"/>
  <c r="T659"/>
  <c r="T658"/>
  <c r="T657"/>
  <c r="T656"/>
  <c r="T655"/>
  <c r="T654"/>
  <c r="T653"/>
  <c r="T652"/>
  <c r="T651"/>
  <c r="T650"/>
  <c r="T649"/>
  <c r="T648"/>
  <c r="T647"/>
  <c r="T646"/>
  <c r="T645"/>
  <c r="T644"/>
  <c r="T643"/>
  <c r="T642"/>
  <c r="T641"/>
  <c r="T640"/>
  <c r="T639"/>
  <c r="T638"/>
  <c r="T637"/>
  <c r="T636"/>
  <c r="T635"/>
  <c r="T634"/>
  <c r="T633"/>
  <c r="T632"/>
  <c r="T631"/>
  <c r="T630"/>
  <c r="T629"/>
  <c r="T628"/>
  <c r="T627"/>
  <c r="T626"/>
  <c r="T625"/>
  <c r="T624"/>
  <c r="T623"/>
  <c r="T622"/>
  <c r="T621"/>
  <c r="T620"/>
  <c r="T619"/>
  <c r="T618"/>
  <c r="T617"/>
  <c r="T616"/>
  <c r="T615"/>
  <c r="T614"/>
  <c r="T613"/>
  <c r="T612"/>
  <c r="T611"/>
  <c r="T610"/>
  <c r="T609"/>
  <c r="T608"/>
  <c r="T607"/>
  <c r="T606"/>
  <c r="T605"/>
  <c r="T604"/>
  <c r="T603"/>
  <c r="T602"/>
  <c r="T601"/>
  <c r="T600"/>
  <c r="T599"/>
  <c r="T598"/>
  <c r="T597"/>
  <c r="T596"/>
  <c r="T595"/>
  <c r="T594"/>
  <c r="T593"/>
  <c r="T592"/>
  <c r="T591"/>
  <c r="T590"/>
  <c r="T589"/>
  <c r="T588"/>
  <c r="T587"/>
  <c r="T586"/>
  <c r="T585"/>
  <c r="T584"/>
  <c r="T583"/>
  <c r="T582"/>
  <c r="T581"/>
  <c r="T580"/>
  <c r="T579"/>
  <c r="T578"/>
  <c r="T577"/>
  <c r="T576"/>
  <c r="T575"/>
  <c r="T574"/>
  <c r="T573"/>
  <c r="T572"/>
  <c r="T571"/>
  <c r="T570"/>
  <c r="T569"/>
  <c r="T568"/>
  <c r="T567"/>
  <c r="T566"/>
  <c r="T565"/>
  <c r="T564"/>
  <c r="T563"/>
  <c r="T562"/>
  <c r="T561"/>
  <c r="T560"/>
  <c r="T559"/>
  <c r="T558"/>
  <c r="T557"/>
  <c r="T556"/>
  <c r="T555"/>
  <c r="T553"/>
  <c r="T552"/>
  <c r="T551"/>
  <c r="T550"/>
  <c r="T549"/>
  <c r="T548"/>
  <c r="T547"/>
  <c r="T546"/>
  <c r="T545"/>
  <c r="T544"/>
  <c r="T473"/>
  <c r="T472"/>
  <c r="T471"/>
  <c r="T470"/>
  <c r="T469"/>
  <c r="T468"/>
  <c r="T467"/>
  <c r="T466"/>
  <c r="T465"/>
  <c r="T464"/>
  <c r="T463"/>
  <c r="T462"/>
  <c r="T461"/>
  <c r="T460"/>
  <c r="T459"/>
  <c r="T458"/>
  <c r="T457"/>
  <c r="T456"/>
  <c r="T455"/>
  <c r="T454"/>
  <c r="T453"/>
  <c r="T452"/>
  <c r="T451"/>
  <c r="T450"/>
  <c r="T449"/>
  <c r="T448"/>
  <c r="T447"/>
  <c r="T446"/>
  <c r="T445"/>
  <c r="T444"/>
  <c r="T443"/>
  <c r="T442"/>
  <c r="T441"/>
  <c r="T440"/>
  <c r="T439"/>
  <c r="T438"/>
  <c r="T437"/>
  <c r="T436"/>
  <c r="T435"/>
  <c r="T434"/>
  <c r="T433"/>
  <c r="T432"/>
  <c r="T431"/>
  <c r="T430"/>
  <c r="T429"/>
  <c r="T428"/>
  <c r="T427"/>
  <c r="T426"/>
  <c r="T425"/>
  <c r="T424"/>
  <c r="T383"/>
  <c r="T382"/>
  <c r="T381"/>
  <c r="T380"/>
  <c r="T379"/>
  <c r="T378"/>
  <c r="T377"/>
  <c r="T376"/>
  <c r="T375"/>
  <c r="T374"/>
  <c r="T373"/>
  <c r="T372"/>
  <c r="T371"/>
  <c r="T370"/>
  <c r="T369"/>
  <c r="T368"/>
  <c r="T367"/>
  <c r="T366"/>
  <c r="T365"/>
  <c r="T364"/>
  <c r="T353"/>
  <c r="T352"/>
  <c r="T351"/>
  <c r="T350"/>
  <c r="T349"/>
  <c r="T348"/>
  <c r="T347"/>
  <c r="T346"/>
  <c r="T345"/>
  <c r="T344"/>
  <c r="T343"/>
  <c r="T342"/>
  <c r="T341"/>
  <c r="T340"/>
  <c r="T339"/>
  <c r="T338"/>
  <c r="T337"/>
  <c r="T336"/>
  <c r="T335"/>
  <c r="T334"/>
  <c r="T333"/>
  <c r="T332"/>
  <c r="T331"/>
  <c r="T330"/>
  <c r="T329"/>
  <c r="T328"/>
  <c r="T327"/>
  <c r="T326"/>
  <c r="T325"/>
  <c r="T324"/>
  <c r="T323"/>
  <c r="T322"/>
  <c r="T321"/>
  <c r="T320"/>
  <c r="T319"/>
  <c r="T318"/>
  <c r="T317"/>
  <c r="T316"/>
  <c r="T315"/>
  <c r="T314"/>
  <c r="T313"/>
  <c r="T312"/>
  <c r="T311"/>
  <c r="T310"/>
  <c r="T309"/>
  <c r="T308"/>
  <c r="T307"/>
  <c r="T306"/>
  <c r="T305"/>
  <c r="T304"/>
  <c r="T303"/>
  <c r="T302"/>
  <c r="T301"/>
  <c r="T300"/>
  <c r="T299"/>
  <c r="T298"/>
  <c r="T297"/>
  <c r="T296"/>
  <c r="T295"/>
  <c r="T294"/>
  <c r="T293"/>
  <c r="T292"/>
  <c r="T291"/>
  <c r="T290"/>
  <c r="T289"/>
  <c r="T288"/>
  <c r="T287"/>
  <c r="T286"/>
  <c r="T285"/>
  <c r="T284"/>
  <c r="T283"/>
  <c r="T282"/>
  <c r="T281"/>
  <c r="T280"/>
  <c r="T279"/>
  <c r="T278"/>
  <c r="T277"/>
  <c r="T276"/>
  <c r="T275"/>
  <c r="T274"/>
  <c r="T273"/>
  <c r="T272"/>
  <c r="T271"/>
  <c r="T270"/>
  <c r="T269"/>
  <c r="T268"/>
  <c r="T267"/>
  <c r="T266"/>
  <c r="T265"/>
  <c r="T264"/>
  <c r="T263"/>
  <c r="T262"/>
  <c r="T261"/>
  <c r="T260"/>
  <c r="T259"/>
  <c r="T258"/>
  <c r="T257"/>
  <c r="T256"/>
  <c r="T255"/>
  <c r="T254"/>
  <c r="T253"/>
  <c r="T252"/>
  <c r="T251"/>
  <c r="T250"/>
  <c r="T249"/>
  <c r="T248"/>
  <c r="T247"/>
  <c r="T246"/>
  <c r="T245"/>
  <c r="T244"/>
  <c r="T243"/>
  <c r="T242"/>
  <c r="T241"/>
  <c r="T240"/>
  <c r="T239"/>
  <c r="T238"/>
  <c r="T237"/>
  <c r="T236"/>
  <c r="T235"/>
  <c r="T234"/>
  <c r="T233"/>
  <c r="T232"/>
  <c r="T231"/>
  <c r="T230"/>
  <c r="T229"/>
  <c r="T228"/>
  <c r="T227"/>
  <c r="T226"/>
  <c r="T225"/>
  <c r="T224"/>
  <c r="T223"/>
  <c r="T222"/>
  <c r="T221"/>
  <c r="T220"/>
  <c r="T219"/>
  <c r="T218"/>
  <c r="T217"/>
  <c r="T216"/>
  <c r="T215"/>
  <c r="T214"/>
  <c r="T213"/>
  <c r="T212"/>
  <c r="T211"/>
  <c r="T210"/>
  <c r="T209"/>
  <c r="T208"/>
  <c r="T207"/>
  <c r="T206"/>
  <c r="T205"/>
  <c r="T204"/>
  <c r="T203"/>
  <c r="T202"/>
  <c r="T201"/>
  <c r="T200"/>
  <c r="T199"/>
  <c r="T198"/>
  <c r="T197"/>
  <c r="T196"/>
  <c r="T195"/>
  <c r="T194"/>
  <c r="T193"/>
  <c r="T192"/>
  <c r="T191"/>
  <c r="T190"/>
  <c r="T189"/>
  <c r="T188"/>
  <c r="T187"/>
  <c r="T186"/>
  <c r="T185"/>
  <c r="T184"/>
  <c r="T183"/>
  <c r="T182"/>
  <c r="T181"/>
  <c r="T180"/>
  <c r="T179"/>
  <c r="T178"/>
  <c r="T177"/>
  <c r="T176"/>
  <c r="T175"/>
  <c r="T174"/>
  <c r="T173"/>
  <c r="T172"/>
  <c r="T171"/>
  <c r="T170"/>
  <c r="T169"/>
  <c r="T168"/>
  <c r="T167"/>
  <c r="T166"/>
  <c r="T165"/>
  <c r="T164"/>
  <c r="T163"/>
  <c r="T162"/>
  <c r="T161"/>
  <c r="T160"/>
  <c r="T159"/>
  <c r="T158"/>
  <c r="T157"/>
  <c r="T156"/>
  <c r="T155"/>
  <c r="T154"/>
  <c r="T153"/>
  <c r="T152"/>
  <c r="T151"/>
  <c r="T150"/>
  <c r="T149"/>
  <c r="T148"/>
  <c r="T147"/>
  <c r="T146"/>
  <c r="T145"/>
  <c r="T144"/>
  <c r="T143"/>
  <c r="T142"/>
  <c r="T141"/>
  <c r="T140"/>
  <c r="T139"/>
  <c r="T138"/>
  <c r="T137"/>
  <c r="T136"/>
  <c r="T135"/>
  <c r="T134"/>
  <c r="T133"/>
  <c r="T132"/>
  <c r="T131"/>
  <c r="T130"/>
  <c r="T129"/>
  <c r="T128"/>
  <c r="T127"/>
  <c r="T126"/>
  <c r="T125"/>
  <c r="T124"/>
  <c r="T123"/>
  <c r="T122"/>
  <c r="T121"/>
  <c r="T120"/>
  <c r="T119"/>
  <c r="T118"/>
  <c r="T117"/>
  <c r="T116"/>
  <c r="T115"/>
  <c r="T114"/>
  <c r="T113"/>
  <c r="T112"/>
  <c r="T111"/>
  <c r="T110"/>
  <c r="T109"/>
  <c r="T108"/>
  <c r="T107"/>
  <c r="T106"/>
  <c r="T105"/>
  <c r="T104"/>
  <c r="T103"/>
  <c r="T102"/>
  <c r="T101"/>
  <c r="T100"/>
  <c r="T99"/>
  <c r="T98"/>
  <c r="T97"/>
  <c r="T96"/>
  <c r="T95"/>
  <c r="T94"/>
  <c r="T93"/>
  <c r="T92"/>
  <c r="T91"/>
  <c r="T90"/>
  <c r="T89"/>
  <c r="T88"/>
  <c r="T87"/>
  <c r="T86"/>
  <c r="T85"/>
  <c r="T84"/>
  <c r="T83"/>
  <c r="T82"/>
  <c r="T81"/>
  <c r="T80"/>
  <c r="T79"/>
  <c r="T78"/>
  <c r="T77"/>
  <c r="T76"/>
  <c r="T75"/>
  <c r="T74"/>
  <c r="T73"/>
  <c r="T72"/>
  <c r="T71"/>
  <c r="T70"/>
  <c r="T69"/>
  <c r="T68"/>
  <c r="T67"/>
  <c r="T66"/>
  <c r="T65"/>
  <c r="T64"/>
  <c r="T63"/>
  <c r="T62"/>
  <c r="T61"/>
  <c r="T60"/>
  <c r="T59"/>
  <c r="T58"/>
  <c r="T57"/>
  <c r="T56"/>
  <c r="T55"/>
  <c r="T54"/>
  <c r="T53"/>
  <c r="T52"/>
  <c r="T51"/>
  <c r="T50"/>
  <c r="T49"/>
  <c r="T48"/>
  <c r="T47"/>
  <c r="T46"/>
  <c r="T45"/>
  <c r="T44"/>
  <c r="T43"/>
  <c r="T42"/>
  <c r="T41"/>
  <c r="T40"/>
  <c r="T39"/>
  <c r="T38"/>
  <c r="T37"/>
  <c r="T36"/>
  <c r="T35"/>
  <c r="T34"/>
  <c r="T33"/>
  <c r="T32"/>
  <c r="T31"/>
  <c r="T30"/>
  <c r="T29"/>
  <c r="T28"/>
  <c r="T27"/>
  <c r="T26"/>
  <c r="T25"/>
  <c r="T24"/>
  <c r="T23"/>
  <c r="T22"/>
  <c r="T21"/>
  <c r="T20"/>
  <c r="T19"/>
  <c r="T18"/>
  <c r="T17"/>
  <c r="T16"/>
  <c r="T15"/>
  <c r="T14"/>
  <c r="T13"/>
  <c r="T12"/>
  <c r="T11"/>
  <c r="T10"/>
  <c r="T9"/>
  <c r="T8"/>
  <c r="T7"/>
  <c r="T6"/>
  <c r="T5"/>
  <c r="T4"/>
  <c r="X1104"/>
  <c r="X1103"/>
  <c r="X1102"/>
  <c r="X1101"/>
  <c r="X1100"/>
  <c r="X1099"/>
  <c r="X1098"/>
  <c r="X1097"/>
  <c r="X1096"/>
  <c r="X1095"/>
  <c r="X1094"/>
  <c r="X1093"/>
  <c r="X1092"/>
  <c r="X1091"/>
  <c r="X1090"/>
  <c r="X1089"/>
  <c r="X1088"/>
  <c r="X1087"/>
  <c r="X1086"/>
  <c r="X1085"/>
  <c r="X1084"/>
  <c r="X1083"/>
  <c r="X1082"/>
  <c r="X1081"/>
  <c r="X1080"/>
  <c r="X1079"/>
  <c r="X1078"/>
  <c r="X1077"/>
  <c r="X1076"/>
  <c r="X1075"/>
  <c r="X1074"/>
  <c r="X1073"/>
  <c r="X1072"/>
  <c r="X1071"/>
  <c r="X1070"/>
  <c r="X1069"/>
  <c r="X1068"/>
  <c r="X1067"/>
  <c r="X1066"/>
  <c r="X1065"/>
  <c r="X1064"/>
  <c r="X1063"/>
  <c r="X1062"/>
  <c r="X1061"/>
  <c r="X1060"/>
  <c r="X1059"/>
  <c r="X1058"/>
  <c r="X1057"/>
  <c r="X1056"/>
  <c r="X1055"/>
  <c r="X1054"/>
  <c r="X1053"/>
  <c r="X1052"/>
  <c r="X1051"/>
  <c r="X1050"/>
  <c r="X1049"/>
  <c r="X1048"/>
  <c r="X1047"/>
  <c r="X1046"/>
  <c r="X1045"/>
  <c r="X1044"/>
  <c r="X1043"/>
  <c r="X1042"/>
  <c r="X1041"/>
  <c r="X1040"/>
  <c r="X1039"/>
  <c r="X1038"/>
  <c r="X1037"/>
  <c r="X1036"/>
  <c r="X1035"/>
  <c r="X1034"/>
  <c r="X1033"/>
  <c r="X1032"/>
  <c r="X1031"/>
  <c r="X1030"/>
  <c r="X1029"/>
  <c r="X1028"/>
  <c r="X1027"/>
  <c r="X1026"/>
  <c r="X1025"/>
  <c r="X1024"/>
  <c r="X1023"/>
  <c r="X1022"/>
  <c r="X1021"/>
  <c r="X1020"/>
  <c r="X1019"/>
  <c r="X1018"/>
  <c r="X1017"/>
  <c r="X1016"/>
  <c r="X1015"/>
  <c r="X1014"/>
  <c r="X1013"/>
  <c r="X1012"/>
  <c r="X1011"/>
  <c r="X1010"/>
  <c r="X1009"/>
  <c r="X1008"/>
  <c r="X1007"/>
  <c r="X1006"/>
  <c r="X1005"/>
  <c r="X1004"/>
  <c r="X1003"/>
  <c r="X1002"/>
  <c r="X1001"/>
  <c r="X1000"/>
  <c r="X999"/>
  <c r="X998"/>
  <c r="X997"/>
  <c r="X996"/>
  <c r="X995"/>
  <c r="X994"/>
  <c r="X993"/>
  <c r="X992"/>
  <c r="X991"/>
  <c r="X990"/>
  <c r="X989"/>
  <c r="X988"/>
  <c r="X987"/>
  <c r="X986"/>
  <c r="X985"/>
  <c r="X984"/>
  <c r="X983"/>
  <c r="X982"/>
  <c r="X981"/>
  <c r="X980"/>
  <c r="X979"/>
  <c r="X978"/>
  <c r="X977"/>
  <c r="X976"/>
  <c r="X975"/>
  <c r="X974"/>
  <c r="X973"/>
  <c r="X972"/>
  <c r="X971"/>
  <c r="X970"/>
  <c r="X969"/>
  <c r="X968"/>
  <c r="X967"/>
  <c r="X966"/>
  <c r="X965"/>
  <c r="X964"/>
  <c r="X963"/>
  <c r="X962"/>
  <c r="X961"/>
  <c r="X960"/>
  <c r="X959"/>
  <c r="X958"/>
  <c r="X957"/>
  <c r="X956"/>
  <c r="X955"/>
  <c r="X954"/>
  <c r="X953"/>
  <c r="X952"/>
  <c r="X951"/>
  <c r="X950"/>
  <c r="X949"/>
  <c r="X948"/>
  <c r="X947"/>
  <c r="X946"/>
  <c r="X945"/>
  <c r="X944"/>
  <c r="X943"/>
  <c r="X942"/>
  <c r="X941"/>
  <c r="X940"/>
  <c r="X939"/>
  <c r="X938"/>
  <c r="X937"/>
  <c r="X936"/>
  <c r="X935"/>
  <c r="X934"/>
  <c r="X933"/>
  <c r="X932"/>
  <c r="X931"/>
  <c r="X930"/>
  <c r="X929"/>
  <c r="X928"/>
  <c r="X927"/>
  <c r="X926"/>
  <c r="X925"/>
  <c r="X924"/>
  <c r="X923"/>
  <c r="X922"/>
  <c r="X921"/>
  <c r="X920"/>
  <c r="X919"/>
  <c r="X918"/>
  <c r="X917"/>
  <c r="X916"/>
  <c r="X915"/>
  <c r="X914"/>
  <c r="X913"/>
  <c r="X912"/>
  <c r="X911"/>
  <c r="X910"/>
  <c r="X909"/>
  <c r="X908"/>
  <c r="X907"/>
  <c r="X906"/>
  <c r="X905"/>
  <c r="X904"/>
  <c r="X903"/>
  <c r="X902"/>
  <c r="X901"/>
  <c r="X900"/>
  <c r="X899"/>
  <c r="X898"/>
  <c r="X897"/>
  <c r="X896"/>
  <c r="X895"/>
  <c r="X894"/>
  <c r="X893"/>
  <c r="X892"/>
  <c r="X891"/>
  <c r="X890"/>
  <c r="X889"/>
  <c r="X888"/>
  <c r="X887"/>
  <c r="X886"/>
  <c r="X885"/>
  <c r="X884"/>
  <c r="X883"/>
  <c r="X882"/>
  <c r="X881"/>
  <c r="X880"/>
  <c r="X879"/>
  <c r="X878"/>
  <c r="X877"/>
  <c r="X876"/>
  <c r="X875"/>
  <c r="X874"/>
  <c r="X873"/>
  <c r="X872"/>
  <c r="X871"/>
  <c r="X870"/>
  <c r="X869"/>
  <c r="X868"/>
  <c r="X867"/>
  <c r="X866"/>
  <c r="X865"/>
  <c r="X864"/>
  <c r="X863"/>
  <c r="X862"/>
  <c r="X861"/>
  <c r="X860"/>
  <c r="X859"/>
  <c r="X858"/>
  <c r="X857"/>
  <c r="X856"/>
  <c r="X855"/>
  <c r="X854"/>
  <c r="X853"/>
  <c r="X852"/>
  <c r="X851"/>
  <c r="X850"/>
  <c r="X849"/>
  <c r="X848"/>
  <c r="X847"/>
  <c r="X846"/>
  <c r="X845"/>
  <c r="X844"/>
  <c r="X843"/>
  <c r="X842"/>
  <c r="X841"/>
  <c r="X840"/>
  <c r="X839"/>
  <c r="X838"/>
  <c r="X837"/>
  <c r="X836"/>
  <c r="X835"/>
  <c r="X834"/>
  <c r="X833"/>
  <c r="X832"/>
  <c r="X831"/>
  <c r="X830"/>
  <c r="X829"/>
  <c r="X828"/>
  <c r="X827"/>
  <c r="X826"/>
  <c r="X825"/>
  <c r="X824"/>
  <c r="X823"/>
  <c r="X822"/>
  <c r="X821"/>
  <c r="X820"/>
  <c r="X819"/>
  <c r="X818"/>
  <c r="X817"/>
  <c r="X816"/>
  <c r="X815"/>
  <c r="X814"/>
  <c r="X813"/>
  <c r="X812"/>
  <c r="X811"/>
  <c r="X810"/>
  <c r="X809"/>
  <c r="X808"/>
  <c r="X807"/>
  <c r="X806"/>
  <c r="X805"/>
  <c r="X804"/>
  <c r="X803"/>
  <c r="X802"/>
  <c r="X801"/>
  <c r="X800"/>
  <c r="X799"/>
  <c r="X798"/>
  <c r="X797"/>
  <c r="X796"/>
  <c r="X795"/>
  <c r="X794"/>
  <c r="X793"/>
  <c r="X792"/>
  <c r="X791"/>
  <c r="X790"/>
  <c r="X789"/>
  <c r="X788"/>
  <c r="X787"/>
  <c r="X786"/>
  <c r="X785"/>
  <c r="X784"/>
  <c r="X783"/>
  <c r="X782"/>
  <c r="X781"/>
  <c r="X780"/>
  <c r="X779"/>
  <c r="X778"/>
  <c r="X777"/>
  <c r="X776"/>
  <c r="X775"/>
  <c r="X774"/>
  <c r="X773"/>
  <c r="X772"/>
  <c r="X771"/>
  <c r="X770"/>
  <c r="X769"/>
  <c r="X768"/>
  <c r="X767"/>
  <c r="X766"/>
  <c r="X765"/>
  <c r="X764"/>
  <c r="X763"/>
  <c r="X762"/>
  <c r="X761"/>
  <c r="X760"/>
  <c r="X759"/>
  <c r="X758"/>
  <c r="X757"/>
  <c r="X756"/>
  <c r="X755"/>
  <c r="X754"/>
  <c r="X753"/>
  <c r="X752"/>
  <c r="X751"/>
  <c r="X750"/>
  <c r="X749"/>
  <c r="X748"/>
  <c r="X747"/>
  <c r="X746"/>
  <c r="X745"/>
  <c r="X744"/>
  <c r="X743"/>
  <c r="X742"/>
  <c r="X741"/>
  <c r="X740"/>
  <c r="X739"/>
  <c r="X738"/>
  <c r="X737"/>
  <c r="X736"/>
  <c r="X735"/>
  <c r="X734"/>
  <c r="X733"/>
  <c r="X732"/>
  <c r="X731"/>
  <c r="X730"/>
  <c r="X729"/>
  <c r="X728"/>
  <c r="X727"/>
  <c r="X726"/>
  <c r="X725"/>
  <c r="X724"/>
  <c r="X723"/>
  <c r="X722"/>
  <c r="X721"/>
  <c r="X720"/>
  <c r="X719"/>
  <c r="X718"/>
  <c r="X717"/>
  <c r="X716"/>
  <c r="X715"/>
  <c r="X714"/>
  <c r="X713"/>
  <c r="X712"/>
  <c r="X711"/>
  <c r="X710"/>
  <c r="X709"/>
  <c r="X708"/>
  <c r="X707"/>
  <c r="X706"/>
  <c r="X705"/>
  <c r="X704"/>
  <c r="X703"/>
  <c r="X702"/>
  <c r="X701"/>
  <c r="X700"/>
  <c r="X699"/>
  <c r="X698"/>
  <c r="X697"/>
  <c r="X696"/>
  <c r="X695"/>
  <c r="X694"/>
  <c r="X693"/>
  <c r="X692"/>
  <c r="X691"/>
  <c r="X690"/>
  <c r="X689"/>
  <c r="X688"/>
  <c r="X687"/>
  <c r="X686"/>
  <c r="X685"/>
  <c r="X684"/>
  <c r="X683"/>
  <c r="X682"/>
  <c r="X681"/>
  <c r="X680"/>
  <c r="X679"/>
  <c r="X678"/>
  <c r="X677"/>
  <c r="X676"/>
  <c r="X675"/>
  <c r="X674"/>
  <c r="X673"/>
  <c r="X672"/>
  <c r="X671"/>
  <c r="X670"/>
  <c r="X669"/>
  <c r="X668"/>
  <c r="X667"/>
  <c r="X666"/>
  <c r="X665"/>
  <c r="X664"/>
  <c r="X663"/>
  <c r="X662"/>
  <c r="X661"/>
  <c r="X660"/>
  <c r="X659"/>
  <c r="X658"/>
  <c r="X657"/>
  <c r="X656"/>
  <c r="X655"/>
  <c r="X654"/>
  <c r="X653"/>
  <c r="X652"/>
  <c r="X651"/>
  <c r="X650"/>
  <c r="X649"/>
  <c r="X648"/>
  <c r="X647"/>
  <c r="X646"/>
  <c r="X645"/>
  <c r="X644"/>
  <c r="X643"/>
  <c r="X642"/>
  <c r="X641"/>
  <c r="X640"/>
  <c r="X639"/>
  <c r="X638"/>
  <c r="X637"/>
  <c r="X636"/>
  <c r="X635"/>
  <c r="X634"/>
  <c r="X633"/>
  <c r="X632"/>
  <c r="X631"/>
  <c r="X630"/>
  <c r="X629"/>
  <c r="X628"/>
  <c r="X627"/>
  <c r="X626"/>
  <c r="X625"/>
  <c r="X624"/>
  <c r="X623"/>
  <c r="X622"/>
  <c r="X621"/>
  <c r="X620"/>
  <c r="X619"/>
  <c r="X618"/>
  <c r="X617"/>
  <c r="X616"/>
  <c r="X615"/>
  <c r="X614"/>
  <c r="X613"/>
  <c r="X612"/>
  <c r="X611"/>
  <c r="X610"/>
  <c r="X609"/>
  <c r="X608"/>
  <c r="X607"/>
  <c r="X606"/>
  <c r="X605"/>
  <c r="X604"/>
  <c r="X603"/>
  <c r="X602"/>
  <c r="X601"/>
  <c r="X600"/>
  <c r="X599"/>
  <c r="X598"/>
  <c r="X597"/>
  <c r="X596"/>
  <c r="X595"/>
  <c r="X594"/>
  <c r="X593"/>
  <c r="X592"/>
  <c r="X591"/>
  <c r="X590"/>
  <c r="X589"/>
  <c r="X588"/>
  <c r="X587"/>
  <c r="X586"/>
  <c r="X585"/>
  <c r="X584"/>
  <c r="X583"/>
  <c r="X582"/>
  <c r="X581"/>
  <c r="X580"/>
  <c r="X579"/>
  <c r="X578"/>
  <c r="X577"/>
  <c r="X576"/>
  <c r="X575"/>
  <c r="X574"/>
  <c r="X573"/>
  <c r="X572"/>
  <c r="X571"/>
  <c r="X570"/>
  <c r="X569"/>
  <c r="X568"/>
  <c r="X567"/>
  <c r="X566"/>
  <c r="X565"/>
  <c r="X564"/>
  <c r="X563"/>
  <c r="X562"/>
  <c r="X561"/>
  <c r="X560"/>
  <c r="X559"/>
  <c r="X558"/>
  <c r="X557"/>
  <c r="X556"/>
  <c r="X555"/>
  <c r="X553"/>
  <c r="X552"/>
  <c r="X551"/>
  <c r="X550"/>
  <c r="X549"/>
  <c r="X548"/>
  <c r="X547"/>
  <c r="X546"/>
  <c r="X545"/>
  <c r="X544"/>
  <c r="X473"/>
  <c r="X472"/>
  <c r="X471"/>
  <c r="X470"/>
  <c r="X469"/>
  <c r="X468"/>
  <c r="X467"/>
  <c r="X466"/>
  <c r="X465"/>
  <c r="X464"/>
  <c r="X463"/>
  <c r="X462"/>
  <c r="X461"/>
  <c r="X460"/>
  <c r="X459"/>
  <c r="X458"/>
  <c r="X457"/>
  <c r="X456"/>
  <c r="X455"/>
  <c r="X454"/>
  <c r="X453"/>
  <c r="X452"/>
  <c r="X451"/>
  <c r="X450"/>
  <c r="X449"/>
  <c r="X448"/>
  <c r="X447"/>
  <c r="X446"/>
  <c r="X445"/>
  <c r="X444"/>
  <c r="X443"/>
  <c r="X442"/>
  <c r="X441"/>
  <c r="X440"/>
  <c r="X439"/>
  <c r="X438"/>
  <c r="X437"/>
  <c r="X436"/>
  <c r="X435"/>
  <c r="X434"/>
  <c r="X433"/>
  <c r="X432"/>
  <c r="X431"/>
  <c r="X430"/>
  <c r="X429"/>
  <c r="X428"/>
  <c r="X427"/>
  <c r="X426"/>
  <c r="X425"/>
  <c r="X424"/>
  <c r="X383"/>
  <c r="X382"/>
  <c r="X381"/>
  <c r="X380"/>
  <c r="X379"/>
  <c r="X378"/>
  <c r="X377"/>
  <c r="X376"/>
  <c r="X375"/>
  <c r="X374"/>
  <c r="X373"/>
  <c r="X372"/>
  <c r="X371"/>
  <c r="X370"/>
  <c r="X369"/>
  <c r="X368"/>
  <c r="X367"/>
  <c r="X366"/>
  <c r="X365"/>
  <c r="X364"/>
  <c r="X353"/>
  <c r="X352"/>
  <c r="X351"/>
  <c r="X350"/>
  <c r="X349"/>
  <c r="X348"/>
  <c r="X347"/>
  <c r="X346"/>
  <c r="X345"/>
  <c r="X344"/>
  <c r="X343"/>
  <c r="X342"/>
  <c r="X341"/>
  <c r="X340"/>
  <c r="X339"/>
  <c r="X338"/>
  <c r="X337"/>
  <c r="X336"/>
  <c r="X335"/>
  <c r="X334"/>
  <c r="X333"/>
  <c r="X332"/>
  <c r="X331"/>
  <c r="X330"/>
  <c r="X329"/>
  <c r="X328"/>
  <c r="X327"/>
  <c r="X326"/>
  <c r="X325"/>
  <c r="X324"/>
  <c r="X323"/>
  <c r="X322"/>
  <c r="X321"/>
  <c r="X320"/>
  <c r="X319"/>
  <c r="X318"/>
  <c r="X317"/>
  <c r="X316"/>
  <c r="X315"/>
  <c r="X314"/>
  <c r="X313"/>
  <c r="X312"/>
  <c r="X311"/>
  <c r="X310"/>
  <c r="X309"/>
  <c r="X308"/>
  <c r="X307"/>
  <c r="X306"/>
  <c r="X305"/>
  <c r="X304"/>
  <c r="X303"/>
  <c r="X302"/>
  <c r="X301"/>
  <c r="X300"/>
  <c r="X299"/>
  <c r="X298"/>
  <c r="X297"/>
  <c r="X296"/>
  <c r="X295"/>
  <c r="X294"/>
  <c r="X293"/>
  <c r="X292"/>
  <c r="X291"/>
  <c r="X290"/>
  <c r="X289"/>
  <c r="X288"/>
  <c r="X287"/>
  <c r="X286"/>
  <c r="X285"/>
  <c r="X284"/>
  <c r="X283"/>
  <c r="X282"/>
  <c r="X281"/>
  <c r="X280"/>
  <c r="X279"/>
  <c r="X278"/>
  <c r="X277"/>
  <c r="X276"/>
  <c r="X275"/>
  <c r="X274"/>
  <c r="X273"/>
  <c r="X272"/>
  <c r="X271"/>
  <c r="X270"/>
  <c r="X269"/>
  <c r="X268"/>
  <c r="X267"/>
  <c r="X266"/>
  <c r="X265"/>
  <c r="X264"/>
  <c r="X263"/>
  <c r="X262"/>
  <c r="X261"/>
  <c r="X260"/>
  <c r="X259"/>
  <c r="X258"/>
  <c r="X257"/>
  <c r="X256"/>
  <c r="X255"/>
  <c r="X254"/>
  <c r="X253"/>
  <c r="X252"/>
  <c r="X251"/>
  <c r="X250"/>
  <c r="X249"/>
  <c r="X248"/>
  <c r="X247"/>
  <c r="X246"/>
  <c r="X245"/>
  <c r="X244"/>
  <c r="X243"/>
  <c r="X242"/>
  <c r="X241"/>
  <c r="X240"/>
  <c r="X239"/>
  <c r="X238"/>
  <c r="X237"/>
  <c r="X236"/>
  <c r="X235"/>
  <c r="X234"/>
  <c r="X233"/>
  <c r="X232"/>
  <c r="X231"/>
  <c r="X230"/>
  <c r="X229"/>
  <c r="X228"/>
  <c r="X227"/>
  <c r="X226"/>
  <c r="X225"/>
  <c r="X224"/>
  <c r="X223"/>
  <c r="X222"/>
  <c r="X221"/>
  <c r="X220"/>
  <c r="X219"/>
  <c r="X218"/>
  <c r="X217"/>
  <c r="X216"/>
  <c r="X215"/>
  <c r="X214"/>
  <c r="X213"/>
  <c r="X212"/>
  <c r="X211"/>
  <c r="X210"/>
  <c r="X209"/>
  <c r="X208"/>
  <c r="X207"/>
  <c r="X206"/>
  <c r="X205"/>
  <c r="X204"/>
  <c r="X203"/>
  <c r="X202"/>
  <c r="X201"/>
  <c r="X200"/>
  <c r="X199"/>
  <c r="X198"/>
  <c r="X197"/>
  <c r="X196"/>
  <c r="X195"/>
  <c r="X194"/>
  <c r="X193"/>
  <c r="X192"/>
  <c r="X191"/>
  <c r="X190"/>
  <c r="X189"/>
  <c r="X188"/>
  <c r="X187"/>
  <c r="X186"/>
  <c r="X185"/>
  <c r="X184"/>
  <c r="X183"/>
  <c r="X182"/>
  <c r="X181"/>
  <c r="X180"/>
  <c r="X179"/>
  <c r="X178"/>
  <c r="X177"/>
  <c r="X176"/>
  <c r="X175"/>
  <c r="X174"/>
  <c r="X173"/>
  <c r="X172"/>
  <c r="X171"/>
  <c r="X170"/>
  <c r="X169"/>
  <c r="X168"/>
  <c r="X167"/>
  <c r="X166"/>
  <c r="X165"/>
  <c r="X164"/>
  <c r="X163"/>
  <c r="X162"/>
  <c r="X161"/>
  <c r="X160"/>
  <c r="X159"/>
  <c r="X158"/>
  <c r="X157"/>
  <c r="X156"/>
  <c r="X155"/>
  <c r="X154"/>
  <c r="X153"/>
  <c r="X152"/>
  <c r="X151"/>
  <c r="X150"/>
  <c r="X149"/>
  <c r="X148"/>
  <c r="X147"/>
  <c r="X146"/>
  <c r="X145"/>
  <c r="X144"/>
  <c r="X143"/>
  <c r="X142"/>
  <c r="X141"/>
  <c r="X140"/>
  <c r="X139"/>
  <c r="X138"/>
  <c r="X137"/>
  <c r="X136"/>
  <c r="X135"/>
  <c r="X134"/>
  <c r="X133"/>
  <c r="X132"/>
  <c r="X131"/>
  <c r="X130"/>
  <c r="X129"/>
  <c r="X128"/>
  <c r="X127"/>
  <c r="X126"/>
  <c r="X125"/>
  <c r="X124"/>
  <c r="X123"/>
  <c r="X122"/>
  <c r="X121"/>
  <c r="X120"/>
  <c r="X119"/>
  <c r="X118"/>
  <c r="X117"/>
  <c r="X116"/>
  <c r="X115"/>
  <c r="X114"/>
  <c r="X113"/>
  <c r="X112"/>
  <c r="X111"/>
  <c r="X110"/>
  <c r="X109"/>
  <c r="X108"/>
  <c r="X107"/>
  <c r="X106"/>
  <c r="X105"/>
  <c r="X104"/>
  <c r="X103"/>
  <c r="X102"/>
  <c r="X101"/>
  <c r="X100"/>
  <c r="X99"/>
  <c r="X98"/>
  <c r="X97"/>
  <c r="X96"/>
  <c r="X95"/>
  <c r="X94"/>
  <c r="X93"/>
  <c r="X92"/>
  <c r="X91"/>
  <c r="X90"/>
  <c r="X89"/>
  <c r="X88"/>
  <c r="X87"/>
  <c r="X86"/>
  <c r="X85"/>
  <c r="X84"/>
  <c r="X83"/>
  <c r="X82"/>
  <c r="X81"/>
  <c r="X80"/>
  <c r="X79"/>
  <c r="X78"/>
  <c r="X77"/>
  <c r="X76"/>
  <c r="X75"/>
  <c r="X74"/>
  <c r="X73"/>
  <c r="X72"/>
  <c r="X71"/>
  <c r="X70"/>
  <c r="X69"/>
  <c r="X68"/>
  <c r="X67"/>
  <c r="X66"/>
  <c r="X65"/>
  <c r="X64"/>
  <c r="X63"/>
  <c r="X62"/>
  <c r="X61"/>
  <c r="X60"/>
  <c r="X59"/>
  <c r="X58"/>
  <c r="X57"/>
  <c r="X56"/>
  <c r="X55"/>
  <c r="X54"/>
  <c r="X53"/>
  <c r="X52"/>
  <c r="X51"/>
  <c r="X50"/>
  <c r="X49"/>
  <c r="X48"/>
  <c r="X47"/>
  <c r="X46"/>
  <c r="X45"/>
  <c r="X44"/>
  <c r="X43"/>
  <c r="X42"/>
  <c r="X41"/>
  <c r="X40"/>
  <c r="X39"/>
  <c r="X38"/>
  <c r="X37"/>
  <c r="X36"/>
  <c r="X35"/>
  <c r="X34"/>
  <c r="X33"/>
  <c r="X32"/>
  <c r="X31"/>
  <c r="X30"/>
  <c r="X29"/>
  <c r="X28"/>
  <c r="X27"/>
  <c r="X26"/>
  <c r="X25"/>
  <c r="X24"/>
  <c r="X23"/>
  <c r="X22"/>
  <c r="X21"/>
  <c r="X20"/>
  <c r="X19"/>
  <c r="X18"/>
  <c r="X17"/>
  <c r="X16"/>
  <c r="X15"/>
  <c r="X14"/>
  <c r="X13"/>
  <c r="X12"/>
  <c r="X11"/>
  <c r="X10"/>
  <c r="X9"/>
  <c r="X8"/>
  <c r="X7"/>
  <c r="X6"/>
  <c r="X5"/>
  <c r="X4"/>
  <c r="Y1106"/>
  <c r="Y1105"/>
  <c r="Y1104"/>
  <c r="Y1103"/>
  <c r="Y1102"/>
  <c r="Y1101"/>
  <c r="Y1100"/>
  <c r="Y1099"/>
  <c r="Y1098"/>
  <c r="Y1097"/>
  <c r="Y1096"/>
  <c r="Y1095"/>
  <c r="Y1094"/>
  <c r="Y1093"/>
  <c r="Y1092"/>
  <c r="Y1091"/>
  <c r="Y1090"/>
  <c r="Y1089"/>
  <c r="Y1088"/>
  <c r="Y1087"/>
  <c r="Y1086"/>
  <c r="Y1085"/>
  <c r="Y1084"/>
  <c r="Y1083"/>
  <c r="Y1082"/>
  <c r="Y1081"/>
  <c r="Y1080"/>
  <c r="Y1079"/>
  <c r="Y1078"/>
  <c r="Y1077"/>
  <c r="Y1076"/>
  <c r="Y1075"/>
  <c r="Y1074"/>
  <c r="Y1073"/>
  <c r="Y1072"/>
  <c r="Y1071"/>
  <c r="Y1070"/>
  <c r="Y1069"/>
  <c r="Y1068"/>
  <c r="Y1067"/>
  <c r="Y1066"/>
  <c r="Y1065"/>
  <c r="Y1064"/>
  <c r="Y1063"/>
  <c r="Y1062"/>
  <c r="Y1061"/>
  <c r="Y1060"/>
  <c r="Y1059"/>
  <c r="Y1058"/>
  <c r="Y1057"/>
  <c r="Y1056"/>
  <c r="Y1055"/>
  <c r="Y1054"/>
  <c r="Y1053"/>
  <c r="Y1052"/>
  <c r="Y1051"/>
  <c r="Y1050"/>
  <c r="Y1049"/>
  <c r="Y1048"/>
  <c r="Y1047"/>
  <c r="Y1046"/>
  <c r="Y1045"/>
  <c r="Y1044"/>
  <c r="Y1043"/>
  <c r="Y1042"/>
  <c r="Y1041"/>
  <c r="Y1040"/>
  <c r="Y1039"/>
  <c r="Y1038"/>
  <c r="Y1037"/>
  <c r="Y1036"/>
  <c r="Y1035"/>
  <c r="Y1034"/>
  <c r="Y1033"/>
  <c r="Y1032"/>
  <c r="Y1031"/>
  <c r="Y1030"/>
  <c r="Y1029"/>
  <c r="Y1028"/>
  <c r="Y1027"/>
  <c r="Y1026"/>
  <c r="Y1025"/>
  <c r="Y1024"/>
  <c r="Y1023"/>
  <c r="Y1022"/>
  <c r="Y1021"/>
  <c r="Y1020"/>
  <c r="Y1019"/>
  <c r="Y1018"/>
  <c r="Y1017"/>
  <c r="Y1016"/>
  <c r="Y1015"/>
  <c r="Y1014"/>
  <c r="Y1013"/>
  <c r="Y1012"/>
  <c r="Y1011"/>
  <c r="Y1010"/>
  <c r="Y1009"/>
  <c r="Y1008"/>
  <c r="Y1007"/>
  <c r="Y1006"/>
  <c r="Y1005"/>
  <c r="Y1004"/>
  <c r="Y1003"/>
  <c r="Y1002"/>
  <c r="Y1001"/>
  <c r="Y1000"/>
  <c r="Y999"/>
  <c r="Y998"/>
  <c r="Y997"/>
  <c r="Y996"/>
  <c r="Y995"/>
  <c r="Y994"/>
  <c r="Y993"/>
  <c r="Y992"/>
  <c r="Y991"/>
  <c r="Y990"/>
  <c r="Y989"/>
  <c r="Y988"/>
  <c r="Y987"/>
  <c r="Y986"/>
  <c r="Y985"/>
  <c r="Y984"/>
  <c r="Y983"/>
  <c r="Y982"/>
  <c r="Y981"/>
  <c r="Y980"/>
  <c r="Y979"/>
  <c r="Y978"/>
  <c r="Y977"/>
  <c r="Y976"/>
  <c r="Y975"/>
  <c r="Y974"/>
  <c r="Y973"/>
  <c r="Y972"/>
  <c r="Y971"/>
  <c r="Y970"/>
  <c r="Y969"/>
  <c r="Y968"/>
  <c r="Y967"/>
  <c r="Y966"/>
  <c r="Y965"/>
  <c r="Y964"/>
  <c r="Y963"/>
  <c r="Y962"/>
  <c r="Y961"/>
  <c r="Y960"/>
  <c r="Y959"/>
  <c r="Y958"/>
  <c r="Y957"/>
  <c r="Y956"/>
  <c r="Y955"/>
  <c r="Y954"/>
  <c r="Y953"/>
  <c r="Y952"/>
  <c r="Y951"/>
  <c r="Y950"/>
  <c r="Y949"/>
  <c r="Y948"/>
  <c r="Y947"/>
  <c r="Y946"/>
  <c r="Y945"/>
  <c r="Y944"/>
  <c r="Y943"/>
  <c r="Y942"/>
  <c r="Y941"/>
  <c r="Y940"/>
  <c r="Y939"/>
  <c r="Y938"/>
  <c r="Y937"/>
  <c r="Y936"/>
  <c r="Y935"/>
  <c r="Y934"/>
  <c r="Y933"/>
  <c r="Y932"/>
  <c r="Y931"/>
  <c r="Y930"/>
  <c r="Y929"/>
  <c r="Y928"/>
  <c r="Y927"/>
  <c r="Y926"/>
  <c r="Y925"/>
  <c r="Y924"/>
  <c r="Y923"/>
  <c r="Y922"/>
  <c r="Y921"/>
  <c r="Y920"/>
  <c r="Y919"/>
  <c r="Y918"/>
  <c r="Y917"/>
  <c r="Y916"/>
  <c r="Y915"/>
  <c r="Y914"/>
  <c r="Y913"/>
  <c r="Y912"/>
  <c r="Y911"/>
  <c r="Y910"/>
  <c r="Y909"/>
  <c r="Y908"/>
  <c r="Y907"/>
  <c r="Y906"/>
  <c r="Y905"/>
  <c r="Y904"/>
  <c r="Y903"/>
  <c r="Y902"/>
  <c r="Y901"/>
  <c r="Y900"/>
  <c r="Y899"/>
  <c r="Y898"/>
  <c r="Y897"/>
  <c r="Y896"/>
  <c r="Y895"/>
  <c r="Y894"/>
  <c r="Y893"/>
  <c r="Y892"/>
  <c r="Y891"/>
  <c r="Y890"/>
  <c r="Y889"/>
  <c r="Y888"/>
  <c r="Y887"/>
  <c r="Y886"/>
  <c r="Y885"/>
  <c r="Y884"/>
  <c r="Y883"/>
  <c r="Y882"/>
  <c r="Y881"/>
  <c r="Y880"/>
  <c r="Y879"/>
  <c r="Y878"/>
  <c r="Y877"/>
  <c r="Y876"/>
  <c r="Y875"/>
  <c r="Y874"/>
  <c r="Y873"/>
  <c r="Y872"/>
  <c r="Y871"/>
  <c r="Y870"/>
  <c r="Y869"/>
  <c r="Y868"/>
  <c r="Y867"/>
  <c r="Y866"/>
  <c r="Y865"/>
  <c r="Y864"/>
  <c r="Y863"/>
  <c r="Y862"/>
  <c r="Y861"/>
  <c r="Y860"/>
  <c r="Y859"/>
  <c r="Y858"/>
  <c r="Y857"/>
  <c r="Y856"/>
  <c r="Y855"/>
  <c r="Y854"/>
  <c r="Y853"/>
  <c r="Y852"/>
  <c r="Y851"/>
  <c r="Y850"/>
  <c r="Y849"/>
  <c r="Y848"/>
  <c r="Y847"/>
  <c r="Y846"/>
  <c r="Y845"/>
  <c r="Y844"/>
  <c r="Y843"/>
  <c r="Y842"/>
  <c r="Y841"/>
  <c r="Y840"/>
  <c r="Y839"/>
  <c r="Y838"/>
  <c r="Y837"/>
  <c r="Y836"/>
  <c r="Y835"/>
  <c r="Y834"/>
  <c r="Y833"/>
  <c r="Y832"/>
  <c r="Y831"/>
  <c r="Y830"/>
  <c r="Y829"/>
  <c r="Y828"/>
  <c r="Y827"/>
  <c r="Y826"/>
  <c r="Y825"/>
  <c r="Y824"/>
  <c r="Y823"/>
  <c r="Y822"/>
  <c r="Y821"/>
  <c r="Y820"/>
  <c r="Y819"/>
  <c r="Y818"/>
  <c r="Y817"/>
  <c r="Y816"/>
  <c r="Y815"/>
  <c r="Y814"/>
  <c r="Y813"/>
  <c r="Y812"/>
  <c r="Y811"/>
  <c r="Y810"/>
  <c r="Y809"/>
  <c r="Y808"/>
  <c r="Y807"/>
  <c r="Y806"/>
  <c r="Y805"/>
  <c r="Y804"/>
  <c r="Y803"/>
  <c r="Y802"/>
  <c r="Y801"/>
  <c r="Y800"/>
  <c r="Y799"/>
  <c r="Y798"/>
  <c r="Y797"/>
  <c r="Y796"/>
  <c r="Y795"/>
  <c r="Y794"/>
  <c r="Y793"/>
  <c r="Y792"/>
  <c r="Y791"/>
  <c r="Y790"/>
  <c r="Y789"/>
  <c r="Y788"/>
  <c r="Y787"/>
  <c r="Y786"/>
  <c r="Y785"/>
  <c r="Y784"/>
  <c r="Y783"/>
  <c r="Y782"/>
  <c r="Y781"/>
  <c r="Y780"/>
  <c r="Y779"/>
  <c r="Y778"/>
  <c r="Y777"/>
  <c r="Y776"/>
  <c r="Y775"/>
  <c r="Y774"/>
  <c r="Y773"/>
  <c r="Y772"/>
  <c r="Y771"/>
  <c r="Y770"/>
  <c r="Y769"/>
  <c r="Y768"/>
  <c r="Y767"/>
  <c r="Y766"/>
  <c r="Y765"/>
  <c r="Y764"/>
  <c r="Y763"/>
  <c r="Y762"/>
  <c r="Y761"/>
  <c r="Y760"/>
  <c r="Y759"/>
  <c r="Y758"/>
  <c r="Y757"/>
  <c r="Y756"/>
  <c r="Y755"/>
  <c r="Y754"/>
  <c r="Y753"/>
  <c r="Y752"/>
  <c r="Y751"/>
  <c r="Y750"/>
  <c r="Y749"/>
  <c r="Y748"/>
  <c r="Y747"/>
  <c r="Y746"/>
  <c r="Y745"/>
  <c r="Y744"/>
  <c r="Y743"/>
  <c r="Y742"/>
  <c r="Y741"/>
  <c r="Y740"/>
  <c r="Y739"/>
  <c r="Y738"/>
  <c r="Y737"/>
  <c r="Y736"/>
  <c r="Y735"/>
  <c r="Y734"/>
  <c r="Y733"/>
  <c r="Y732"/>
  <c r="Y731"/>
  <c r="Y730"/>
  <c r="Y729"/>
  <c r="Y728"/>
  <c r="Y727"/>
  <c r="Y726"/>
  <c r="Y725"/>
  <c r="Y724"/>
  <c r="Y723"/>
  <c r="Y722"/>
  <c r="Y721"/>
  <c r="Y720"/>
  <c r="Y719"/>
  <c r="Y718"/>
  <c r="Y717"/>
  <c r="Y716"/>
  <c r="Y715"/>
  <c r="Y714"/>
  <c r="Y713"/>
  <c r="Y712"/>
  <c r="Y711"/>
  <c r="Y710"/>
  <c r="Y709"/>
  <c r="Y708"/>
  <c r="Y707"/>
  <c r="Y706"/>
  <c r="Y705"/>
  <c r="Y704"/>
  <c r="Y703"/>
  <c r="Y702"/>
  <c r="Y701"/>
  <c r="Y700"/>
  <c r="Y699"/>
  <c r="Y698"/>
  <c r="Y697"/>
  <c r="Y696"/>
  <c r="Y695"/>
  <c r="Y694"/>
  <c r="Y693"/>
  <c r="Y692"/>
  <c r="Y691"/>
  <c r="Y690"/>
  <c r="Y689"/>
  <c r="Y688"/>
  <c r="Y687"/>
  <c r="Y686"/>
  <c r="Y685"/>
  <c r="Y684"/>
  <c r="Y683"/>
  <c r="Y682"/>
  <c r="Y681"/>
  <c r="Y680"/>
  <c r="Y679"/>
  <c r="Y678"/>
  <c r="Y677"/>
  <c r="Y676"/>
  <c r="Y675"/>
  <c r="Y674"/>
  <c r="Y673"/>
  <c r="Y672"/>
  <c r="Y671"/>
  <c r="Y670"/>
  <c r="Y669"/>
  <c r="Y668"/>
  <c r="Y667"/>
  <c r="Y666"/>
  <c r="Y665"/>
  <c r="Y664"/>
  <c r="Y663"/>
  <c r="Y662"/>
  <c r="Y661"/>
  <c r="Y660"/>
  <c r="Y659"/>
  <c r="Y658"/>
  <c r="Y657"/>
  <c r="Y656"/>
  <c r="Y655"/>
  <c r="Y654"/>
  <c r="Y653"/>
  <c r="Y652"/>
  <c r="Y651"/>
  <c r="Y650"/>
  <c r="Y649"/>
  <c r="Y648"/>
  <c r="Y647"/>
  <c r="Y646"/>
  <c r="Y645"/>
  <c r="Y644"/>
  <c r="Y643"/>
  <c r="Y642"/>
  <c r="Y641"/>
  <c r="Y640"/>
  <c r="Y639"/>
  <c r="Y638"/>
  <c r="Y637"/>
  <c r="Y636"/>
  <c r="Y635"/>
  <c r="Y634"/>
  <c r="Y633"/>
  <c r="Y632"/>
  <c r="Y631"/>
  <c r="Y630"/>
  <c r="Y629"/>
  <c r="Y628"/>
  <c r="Y627"/>
  <c r="Y626"/>
  <c r="Y625"/>
  <c r="Y624"/>
  <c r="Y623"/>
  <c r="Y622"/>
  <c r="Y621"/>
  <c r="Y620"/>
  <c r="Y619"/>
  <c r="Y618"/>
  <c r="Y617"/>
  <c r="Y616"/>
  <c r="Y615"/>
  <c r="Y614"/>
  <c r="Y613"/>
  <c r="Y612"/>
  <c r="Y611"/>
  <c r="Y610"/>
  <c r="Y609"/>
  <c r="Y608"/>
  <c r="Y607"/>
  <c r="Y606"/>
  <c r="Y605"/>
  <c r="Y604"/>
  <c r="Y603"/>
  <c r="Y602"/>
  <c r="Y601"/>
  <c r="Y600"/>
  <c r="Y599"/>
  <c r="Y598"/>
  <c r="Y597"/>
  <c r="Y596"/>
  <c r="Y595"/>
  <c r="Y594"/>
  <c r="Y593"/>
  <c r="Y592"/>
  <c r="Y591"/>
  <c r="Y590"/>
  <c r="Y589"/>
  <c r="Y588"/>
  <c r="Y587"/>
  <c r="Y586"/>
  <c r="Y585"/>
  <c r="Y584"/>
  <c r="Y583"/>
  <c r="Y582"/>
  <c r="Y581"/>
  <c r="Y580"/>
  <c r="Y579"/>
  <c r="Y578"/>
  <c r="Y577"/>
  <c r="Y576"/>
  <c r="Y575"/>
  <c r="Y574"/>
  <c r="Y573"/>
  <c r="Y572"/>
  <c r="Y571"/>
  <c r="Y570"/>
  <c r="Y569"/>
  <c r="Y568"/>
  <c r="Y567"/>
  <c r="Y566"/>
  <c r="Y565"/>
  <c r="Y564"/>
  <c r="Y563"/>
  <c r="Y562"/>
  <c r="Y561"/>
  <c r="Y560"/>
  <c r="Y559"/>
  <c r="Y558"/>
  <c r="Y557"/>
  <c r="Y556"/>
  <c r="Y555"/>
  <c r="Y554"/>
  <c r="Y553"/>
  <c r="Y552"/>
  <c r="Y551"/>
  <c r="Y550"/>
  <c r="Y549"/>
  <c r="Y548"/>
  <c r="Y547"/>
  <c r="Y546"/>
  <c r="Y545"/>
  <c r="Y544"/>
  <c r="Y543"/>
  <c r="Y542"/>
  <c r="Y541"/>
  <c r="Y540"/>
  <c r="Y539"/>
  <c r="Y538"/>
  <c r="Y537"/>
  <c r="Y536"/>
  <c r="Y535"/>
  <c r="Y534"/>
  <c r="Y533"/>
  <c r="Y532"/>
  <c r="Y531"/>
  <c r="Y530"/>
  <c r="Y529"/>
  <c r="Y528"/>
  <c r="Y527"/>
  <c r="Y526"/>
  <c r="Y525"/>
  <c r="Y524"/>
  <c r="Y523"/>
  <c r="Y522"/>
  <c r="Y521"/>
  <c r="Y520"/>
  <c r="Y519"/>
  <c r="Y518"/>
  <c r="Y517"/>
  <c r="Y516"/>
  <c r="Y515"/>
  <c r="Y514"/>
  <c r="Y513"/>
  <c r="Y512"/>
  <c r="Y511"/>
  <c r="Y510"/>
  <c r="Y509"/>
  <c r="Y508"/>
  <c r="Y507"/>
  <c r="Y506"/>
  <c r="Y505"/>
  <c r="Y504"/>
  <c r="Y503"/>
  <c r="Y502"/>
  <c r="Y501"/>
  <c r="Y500"/>
  <c r="Y499"/>
  <c r="Y498"/>
  <c r="Y497"/>
  <c r="Y496"/>
  <c r="Y495"/>
  <c r="Y494"/>
  <c r="Y493"/>
  <c r="Y492"/>
  <c r="Y491"/>
  <c r="Y490"/>
  <c r="Y489"/>
  <c r="Y488"/>
  <c r="Y487"/>
  <c r="Y486"/>
  <c r="Y485"/>
  <c r="Y484"/>
  <c r="Y483"/>
  <c r="Y482"/>
  <c r="Y481"/>
  <c r="Y480"/>
  <c r="Y479"/>
  <c r="Y478"/>
  <c r="Y477"/>
  <c r="Y476"/>
  <c r="Y475"/>
  <c r="Y474"/>
  <c r="Y473"/>
  <c r="Y472"/>
  <c r="Y471"/>
  <c r="Y470"/>
  <c r="Y469"/>
  <c r="Y468"/>
  <c r="Y467"/>
  <c r="Y466"/>
  <c r="Y465"/>
  <c r="Y464"/>
  <c r="Y463"/>
  <c r="Y462"/>
  <c r="Y461"/>
  <c r="Y460"/>
  <c r="Y459"/>
  <c r="Y458"/>
  <c r="Y457"/>
  <c r="Y456"/>
  <c r="Y455"/>
  <c r="Y454"/>
  <c r="Y453"/>
  <c r="Y452"/>
  <c r="Y451"/>
  <c r="Y450"/>
  <c r="Y449"/>
  <c r="Y448"/>
  <c r="Y447"/>
  <c r="Y446"/>
  <c r="Y445"/>
  <c r="Y444"/>
  <c r="Y443"/>
  <c r="Y442"/>
  <c r="Y441"/>
  <c r="Y440"/>
  <c r="Y439"/>
  <c r="Y438"/>
  <c r="Y437"/>
  <c r="Y436"/>
  <c r="Y435"/>
  <c r="Y434"/>
  <c r="Y433"/>
  <c r="Y432"/>
  <c r="Y431"/>
  <c r="Y430"/>
  <c r="Y429"/>
  <c r="Y428"/>
  <c r="Y427"/>
  <c r="Y426"/>
  <c r="Y425"/>
  <c r="Y424"/>
  <c r="Y423"/>
  <c r="Y422"/>
  <c r="Y421"/>
  <c r="Y420"/>
  <c r="Y419"/>
  <c r="Y418"/>
  <c r="Y417"/>
  <c r="Y416"/>
  <c r="Y415"/>
  <c r="Y414"/>
  <c r="Y413"/>
  <c r="Y412"/>
  <c r="Y411"/>
  <c r="Y410"/>
  <c r="Y409"/>
  <c r="Y408"/>
  <c r="Y407"/>
  <c r="Y406"/>
  <c r="Y405"/>
  <c r="Y404"/>
  <c r="Y403"/>
  <c r="Y402"/>
  <c r="Y401"/>
  <c r="Y400"/>
  <c r="Y399"/>
  <c r="Y398"/>
  <c r="Y397"/>
  <c r="Y396"/>
  <c r="Y395"/>
  <c r="Y394"/>
  <c r="Y393"/>
  <c r="Y392"/>
  <c r="Y391"/>
  <c r="Y390"/>
  <c r="Y389"/>
  <c r="Y388"/>
  <c r="Y387"/>
  <c r="Y386"/>
  <c r="Y385"/>
  <c r="Y384"/>
  <c r="Y383"/>
  <c r="Y382"/>
  <c r="Y381"/>
  <c r="Y380"/>
  <c r="Y379"/>
  <c r="Y378"/>
  <c r="Y377"/>
  <c r="Y376"/>
  <c r="Y375"/>
  <c r="Y374"/>
  <c r="Y373"/>
  <c r="Y372"/>
  <c r="Y371"/>
  <c r="Y370"/>
  <c r="Y369"/>
  <c r="Y368"/>
  <c r="Y367"/>
  <c r="Y366"/>
  <c r="Y365"/>
  <c r="Y364"/>
  <c r="Y363"/>
  <c r="Y362"/>
  <c r="Y361"/>
  <c r="Y360"/>
  <c r="Y359"/>
  <c r="Y358"/>
  <c r="Y357"/>
  <c r="Y356"/>
  <c r="Y355"/>
  <c r="Y354"/>
  <c r="Y353"/>
  <c r="Y352"/>
  <c r="Y351"/>
  <c r="Y350"/>
  <c r="Y349"/>
  <c r="Y348"/>
  <c r="Y347"/>
  <c r="Y346"/>
  <c r="Y345"/>
  <c r="Y344"/>
  <c r="Y343"/>
  <c r="Y342"/>
  <c r="Y341"/>
  <c r="Y340"/>
  <c r="Y339"/>
  <c r="Y338"/>
  <c r="Y337"/>
  <c r="Y336"/>
  <c r="Y335"/>
  <c r="Y334"/>
  <c r="Y333"/>
  <c r="Y332"/>
  <c r="Y331"/>
  <c r="Y330"/>
  <c r="Y329"/>
  <c r="Y328"/>
  <c r="Y327"/>
  <c r="Y326"/>
  <c r="Y325"/>
  <c r="Y324"/>
  <c r="Y323"/>
  <c r="Y322"/>
  <c r="Y321"/>
  <c r="Y320"/>
  <c r="Y319"/>
  <c r="Y318"/>
  <c r="Y317"/>
  <c r="Y316"/>
  <c r="Y315"/>
  <c r="Y314"/>
  <c r="Y313"/>
  <c r="Y312"/>
  <c r="Y311"/>
  <c r="Y310"/>
  <c r="Y309"/>
  <c r="Y308"/>
  <c r="Y307"/>
  <c r="Y306"/>
  <c r="Y305"/>
  <c r="Y304"/>
  <c r="Y303"/>
  <c r="Y302"/>
  <c r="Y301"/>
  <c r="Y300"/>
  <c r="Y299"/>
  <c r="Y298"/>
  <c r="Y297"/>
  <c r="Y296"/>
  <c r="Y295"/>
  <c r="Y294"/>
  <c r="Y293"/>
  <c r="Y292"/>
  <c r="Y291"/>
  <c r="Y290"/>
  <c r="Y289"/>
  <c r="Y288"/>
  <c r="Y287"/>
  <c r="Y286"/>
  <c r="Y285"/>
  <c r="Y284"/>
  <c r="Y283"/>
  <c r="Y282"/>
  <c r="Y281"/>
  <c r="Y280"/>
  <c r="Y279"/>
  <c r="Y278"/>
  <c r="Y277"/>
  <c r="Y276"/>
  <c r="Y275"/>
  <c r="Y274"/>
  <c r="Y273"/>
  <c r="Y272"/>
  <c r="Y271"/>
  <c r="Y270"/>
  <c r="Y269"/>
  <c r="Y268"/>
  <c r="Y267"/>
  <c r="Y266"/>
  <c r="Y265"/>
  <c r="Y264"/>
  <c r="Y263"/>
  <c r="Y262"/>
  <c r="Y261"/>
  <c r="Y260"/>
  <c r="Y259"/>
  <c r="Y258"/>
  <c r="Y257"/>
  <c r="Y256"/>
  <c r="Y255"/>
  <c r="Y254"/>
  <c r="Y253"/>
  <c r="Y252"/>
  <c r="Y251"/>
  <c r="Y250"/>
  <c r="Y249"/>
  <c r="Y248"/>
  <c r="Y247"/>
  <c r="Y246"/>
  <c r="Y245"/>
  <c r="Y244"/>
  <c r="Y243"/>
  <c r="Y242"/>
  <c r="Y241"/>
  <c r="Y240"/>
  <c r="Y239"/>
  <c r="Y238"/>
  <c r="Y237"/>
  <c r="Y236"/>
  <c r="Y235"/>
  <c r="Y234"/>
  <c r="Y233"/>
  <c r="Y232"/>
  <c r="Y231"/>
  <c r="Y230"/>
  <c r="Y229"/>
  <c r="Y228"/>
  <c r="Y227"/>
  <c r="Y226"/>
  <c r="Y225"/>
  <c r="Y224"/>
  <c r="Y223"/>
  <c r="Y222"/>
  <c r="Y221"/>
  <c r="Y220"/>
  <c r="Y219"/>
  <c r="Y218"/>
  <c r="Y217"/>
  <c r="Y216"/>
  <c r="Y215"/>
  <c r="Y214"/>
  <c r="Y213"/>
  <c r="Y212"/>
  <c r="Y211"/>
  <c r="Y210"/>
  <c r="Y209"/>
  <c r="Y208"/>
  <c r="Y207"/>
  <c r="Y206"/>
  <c r="Y205"/>
  <c r="Y204"/>
  <c r="Y203"/>
  <c r="Y202"/>
  <c r="Y201"/>
  <c r="Y200"/>
  <c r="Y199"/>
  <c r="Y198"/>
  <c r="Y197"/>
  <c r="Y196"/>
  <c r="Y195"/>
  <c r="Y194"/>
  <c r="Y193"/>
  <c r="Y192"/>
  <c r="Y191"/>
  <c r="Y190"/>
  <c r="Y189"/>
  <c r="Y188"/>
  <c r="Y187"/>
  <c r="Y186"/>
  <c r="Y185"/>
  <c r="Y184"/>
  <c r="Y183"/>
  <c r="Y182"/>
  <c r="Y181"/>
  <c r="Y180"/>
  <c r="Y179"/>
  <c r="Y178"/>
  <c r="Y177"/>
  <c r="Y176"/>
  <c r="Y175"/>
  <c r="Y174"/>
  <c r="Y173"/>
  <c r="Y172"/>
  <c r="Y171"/>
  <c r="Y170"/>
  <c r="Y169"/>
  <c r="Y168"/>
  <c r="Y167"/>
  <c r="Y166"/>
  <c r="Y165"/>
  <c r="Y164"/>
  <c r="Y163"/>
  <c r="Y162"/>
  <c r="Y161"/>
  <c r="Y160"/>
  <c r="Y159"/>
  <c r="Y158"/>
  <c r="Y157"/>
  <c r="Y156"/>
  <c r="Y155"/>
  <c r="Y154"/>
  <c r="Y153"/>
  <c r="Y152"/>
  <c r="Y151"/>
  <c r="Y150"/>
  <c r="Y149"/>
  <c r="Y148"/>
  <c r="Y147"/>
  <c r="Y146"/>
  <c r="Y145"/>
  <c r="Y144"/>
  <c r="Y143"/>
  <c r="Y142"/>
  <c r="Y141"/>
  <c r="Y140"/>
  <c r="Y139"/>
  <c r="Y138"/>
  <c r="Y137"/>
  <c r="Y136"/>
  <c r="Y135"/>
  <c r="Y134"/>
  <c r="Y133"/>
  <c r="Y132"/>
  <c r="Y131"/>
  <c r="Y130"/>
  <c r="Y129"/>
  <c r="Y128"/>
  <c r="Y127"/>
  <c r="Y126"/>
  <c r="Y125"/>
  <c r="Y124"/>
  <c r="Y123"/>
  <c r="Y122"/>
  <c r="Y121"/>
  <c r="Y120"/>
  <c r="Y119"/>
  <c r="Y118"/>
  <c r="Y117"/>
  <c r="Y116"/>
  <c r="Y115"/>
  <c r="Y114"/>
  <c r="Y113"/>
  <c r="Y112"/>
  <c r="Y111"/>
  <c r="Y110"/>
  <c r="Y109"/>
  <c r="Y108"/>
  <c r="Y107"/>
  <c r="Y106"/>
  <c r="Y105"/>
  <c r="Y104"/>
  <c r="Y103"/>
  <c r="Y102"/>
  <c r="Y101"/>
  <c r="Y100"/>
  <c r="Y99"/>
  <c r="Y98"/>
  <c r="Y97"/>
  <c r="Y96"/>
  <c r="Y95"/>
  <c r="Y94"/>
  <c r="Y93"/>
  <c r="Y92"/>
  <c r="Y91"/>
  <c r="Y90"/>
  <c r="Y89"/>
  <c r="Y88"/>
  <c r="Y87"/>
  <c r="Y86"/>
  <c r="Y85"/>
  <c r="Y84"/>
  <c r="Y83"/>
  <c r="Y82"/>
  <c r="Y81"/>
  <c r="Y80"/>
  <c r="Y79"/>
  <c r="Y78"/>
  <c r="Y77"/>
  <c r="Y76"/>
  <c r="Y75"/>
  <c r="Y74"/>
  <c r="Y73"/>
  <c r="Y72"/>
  <c r="Y71"/>
  <c r="Y70"/>
  <c r="Y69"/>
  <c r="Y68"/>
  <c r="Y67"/>
  <c r="Y66"/>
  <c r="Y65"/>
  <c r="Y64"/>
  <c r="Y63"/>
  <c r="Y62"/>
  <c r="Y61"/>
  <c r="Y60"/>
  <c r="Y59"/>
  <c r="Y58"/>
  <c r="Y57"/>
  <c r="Y56"/>
  <c r="Y55"/>
  <c r="Y54"/>
  <c r="Y53"/>
  <c r="Y52"/>
  <c r="Y51"/>
  <c r="Y50"/>
  <c r="Y49"/>
  <c r="Y48"/>
  <c r="Y47"/>
  <c r="Y46"/>
  <c r="Y45"/>
  <c r="Y44"/>
  <c r="Y43"/>
  <c r="Y42"/>
  <c r="Y41"/>
  <c r="Y40"/>
  <c r="Y39"/>
  <c r="Y38"/>
  <c r="Y37"/>
  <c r="Y36"/>
  <c r="Y35"/>
  <c r="Y34"/>
  <c r="Y33"/>
  <c r="Y32"/>
  <c r="Y31"/>
  <c r="Y30"/>
  <c r="Y29"/>
  <c r="Y28"/>
  <c r="Y27"/>
  <c r="Y26"/>
  <c r="Y25"/>
  <c r="Y24"/>
  <c r="Y23"/>
  <c r="Y22"/>
  <c r="Y21"/>
  <c r="Y20"/>
  <c r="Y19"/>
  <c r="Y18"/>
  <c r="Y17"/>
  <c r="Y16"/>
  <c r="Y15"/>
  <c r="Y14"/>
  <c r="Y13"/>
  <c r="Y12"/>
  <c r="Y11"/>
  <c r="Y10"/>
  <c r="Y9"/>
  <c r="Y7"/>
  <c r="Y6"/>
  <c r="Y4"/>
  <c r="Y5"/>
  <c r="Y8"/>
  <c r="W1106"/>
  <c r="V1106"/>
  <c r="U1106"/>
  <c r="S1106"/>
  <c r="R1106"/>
  <c r="Q1106"/>
  <c r="K1104"/>
  <c r="K1103"/>
  <c r="K1102"/>
  <c r="K1101"/>
  <c r="K1100"/>
  <c r="K1099"/>
  <c r="K1098"/>
  <c r="K1097"/>
  <c r="K1096"/>
  <c r="K1095"/>
  <c r="K1094"/>
  <c r="K1093"/>
  <c r="K1092"/>
  <c r="K1091"/>
  <c r="K1090"/>
  <c r="K1089"/>
  <c r="K1088"/>
  <c r="K1087"/>
  <c r="K1086"/>
  <c r="K1085"/>
  <c r="G1104"/>
  <c r="G1103"/>
  <c r="G1102"/>
  <c r="G1101"/>
  <c r="G1100"/>
  <c r="G1099"/>
  <c r="G1098"/>
  <c r="G1097"/>
  <c r="G1096"/>
  <c r="G1095"/>
  <c r="G1094"/>
  <c r="G1093"/>
  <c r="G1092"/>
  <c r="G1091"/>
  <c r="G1090"/>
  <c r="G1089"/>
  <c r="G1088"/>
  <c r="G1087"/>
  <c r="G1086"/>
  <c r="G1085"/>
  <c r="L1106"/>
  <c r="L1105"/>
  <c r="L1104"/>
  <c r="L1103"/>
  <c r="L1102"/>
  <c r="L1101"/>
  <c r="L1100"/>
  <c r="L1099"/>
  <c r="L1098"/>
  <c r="L1097"/>
  <c r="L1096"/>
  <c r="L1095"/>
  <c r="L1094"/>
  <c r="L1093"/>
  <c r="L1092"/>
  <c r="L1091"/>
  <c r="L1090"/>
  <c r="L1089"/>
  <c r="L1088"/>
  <c r="L1087"/>
  <c r="L1086"/>
  <c r="L1085"/>
  <c r="L1084"/>
  <c r="L1083"/>
  <c r="L1082"/>
  <c r="L1081"/>
  <c r="L1080"/>
  <c r="L1079"/>
  <c r="L1078"/>
  <c r="L1077"/>
  <c r="L1076"/>
  <c r="L1075"/>
  <c r="L1074"/>
  <c r="L1073"/>
  <c r="L1072"/>
  <c r="L1071"/>
  <c r="L1070"/>
  <c r="L1069"/>
  <c r="L1068"/>
  <c r="L1067"/>
  <c r="L1066"/>
  <c r="L1065"/>
  <c r="L1064"/>
  <c r="L1063"/>
  <c r="L1062"/>
  <c r="L1061"/>
  <c r="L1060"/>
  <c r="L1059"/>
  <c r="L1058"/>
  <c r="L1057"/>
  <c r="L1056"/>
  <c r="L1055"/>
  <c r="L1054"/>
  <c r="L1053"/>
  <c r="L1052"/>
  <c r="L1051"/>
  <c r="L1050"/>
  <c r="L1049"/>
  <c r="L1048"/>
  <c r="L1047"/>
  <c r="L1046"/>
  <c r="L1045"/>
  <c r="L1044"/>
  <c r="L1043"/>
  <c r="L1042"/>
  <c r="L1041"/>
  <c r="L1040"/>
  <c r="L1039"/>
  <c r="L1038"/>
  <c r="L1037"/>
  <c r="L1036"/>
  <c r="L1035"/>
  <c r="L1034"/>
  <c r="L1033"/>
  <c r="L1032"/>
  <c r="L1031"/>
  <c r="L1030"/>
  <c r="L1029"/>
  <c r="L1028"/>
  <c r="L1027"/>
  <c r="L1026"/>
  <c r="L1025"/>
  <c r="L1024"/>
  <c r="L1023"/>
  <c r="L1022"/>
  <c r="L1021"/>
  <c r="L1020"/>
  <c r="L1019"/>
  <c r="L1018"/>
  <c r="L1017"/>
  <c r="L1016"/>
  <c r="L1015"/>
  <c r="L1014"/>
  <c r="L1013"/>
  <c r="L1012"/>
  <c r="L1011"/>
  <c r="L1010"/>
  <c r="L1009"/>
  <c r="L1008"/>
  <c r="L1007"/>
  <c r="L1006"/>
  <c r="L1005"/>
  <c r="L1004"/>
  <c r="L1003"/>
  <c r="L1002"/>
  <c r="L1001"/>
  <c r="L1000"/>
  <c r="L999"/>
  <c r="L998"/>
  <c r="L997"/>
  <c r="L996"/>
  <c r="L995"/>
  <c r="L994"/>
  <c r="L993"/>
  <c r="L992"/>
  <c r="L991"/>
  <c r="L990"/>
  <c r="L989"/>
  <c r="L988"/>
  <c r="L987"/>
  <c r="L986"/>
  <c r="L985"/>
  <c r="L984"/>
  <c r="L983"/>
  <c r="L982"/>
  <c r="L981"/>
  <c r="L980"/>
  <c r="L979"/>
  <c r="L978"/>
  <c r="L977"/>
  <c r="L976"/>
  <c r="L975"/>
  <c r="L974"/>
  <c r="L973"/>
  <c r="L972"/>
  <c r="L971"/>
  <c r="L970"/>
  <c r="L969"/>
  <c r="L968"/>
  <c r="L967"/>
  <c r="L966"/>
  <c r="L965"/>
  <c r="L964"/>
  <c r="L963"/>
  <c r="L962"/>
  <c r="L961"/>
  <c r="L960"/>
  <c r="L959"/>
  <c r="L958"/>
  <c r="L957"/>
  <c r="L956"/>
  <c r="L955"/>
  <c r="L954"/>
  <c r="L953"/>
  <c r="L952"/>
  <c r="L951"/>
  <c r="L950"/>
  <c r="L949"/>
  <c r="L948"/>
  <c r="L947"/>
  <c r="L946"/>
  <c r="L945"/>
  <c r="L944"/>
  <c r="L943"/>
  <c r="L942"/>
  <c r="L941"/>
  <c r="L940"/>
  <c r="L939"/>
  <c r="L938"/>
  <c r="L937"/>
  <c r="L936"/>
  <c r="L935"/>
  <c r="L934"/>
  <c r="L933"/>
  <c r="L932"/>
  <c r="L931"/>
  <c r="L930"/>
  <c r="L929"/>
  <c r="L928"/>
  <c r="L927"/>
  <c r="L926"/>
  <c r="L925"/>
  <c r="L924"/>
  <c r="L923"/>
  <c r="L922"/>
  <c r="L921"/>
  <c r="L920"/>
  <c r="L919"/>
  <c r="L918"/>
  <c r="L917"/>
  <c r="L916"/>
  <c r="L915"/>
  <c r="L914"/>
  <c r="L913"/>
  <c r="L912"/>
  <c r="L911"/>
  <c r="L910"/>
  <c r="L909"/>
  <c r="L908"/>
  <c r="L907"/>
  <c r="L906"/>
  <c r="L905"/>
  <c r="L904"/>
  <c r="L903"/>
  <c r="L902"/>
  <c r="L901"/>
  <c r="L900"/>
  <c r="L899"/>
  <c r="L898"/>
  <c r="L897"/>
  <c r="L896"/>
  <c r="L895"/>
  <c r="L894"/>
  <c r="L893"/>
  <c r="L892"/>
  <c r="L891"/>
  <c r="L890"/>
  <c r="L889"/>
  <c r="L888"/>
  <c r="L887"/>
  <c r="L886"/>
  <c r="L885"/>
  <c r="L884"/>
  <c r="L883"/>
  <c r="L882"/>
  <c r="L881"/>
  <c r="L880"/>
  <c r="L879"/>
  <c r="L878"/>
  <c r="L877"/>
  <c r="L876"/>
  <c r="L875"/>
  <c r="L874"/>
  <c r="L873"/>
  <c r="L872"/>
  <c r="L871"/>
  <c r="L870"/>
  <c r="L869"/>
  <c r="L868"/>
  <c r="L867"/>
  <c r="L866"/>
  <c r="L865"/>
  <c r="L864"/>
  <c r="L863"/>
  <c r="L862"/>
  <c r="L861"/>
  <c r="L860"/>
  <c r="L859"/>
  <c r="L858"/>
  <c r="L857"/>
  <c r="L856"/>
  <c r="L855"/>
  <c r="L854"/>
  <c r="L853"/>
  <c r="L852"/>
  <c r="L851"/>
  <c r="L850"/>
  <c r="L849"/>
  <c r="L848"/>
  <c r="L847"/>
  <c r="L846"/>
  <c r="L845"/>
  <c r="L844"/>
  <c r="L843"/>
  <c r="L842"/>
  <c r="L841"/>
  <c r="L840"/>
  <c r="L839"/>
  <c r="L838"/>
  <c r="L837"/>
  <c r="L836"/>
  <c r="L835"/>
  <c r="L834"/>
  <c r="L833"/>
  <c r="L832"/>
  <c r="L831"/>
  <c r="L830"/>
  <c r="L829"/>
  <c r="L828"/>
  <c r="L827"/>
  <c r="L826"/>
  <c r="L825"/>
  <c r="L824"/>
  <c r="L823"/>
  <c r="L822"/>
  <c r="L821"/>
  <c r="L820"/>
  <c r="L819"/>
  <c r="L818"/>
  <c r="L817"/>
  <c r="L816"/>
  <c r="L815"/>
  <c r="L814"/>
  <c r="L813"/>
  <c r="L812"/>
  <c r="L811"/>
  <c r="L810"/>
  <c r="L809"/>
  <c r="L808"/>
  <c r="L807"/>
  <c r="L806"/>
  <c r="L805"/>
  <c r="L804"/>
  <c r="L803"/>
  <c r="L802"/>
  <c r="L801"/>
  <c r="L800"/>
  <c r="L799"/>
  <c r="L798"/>
  <c r="L797"/>
  <c r="L796"/>
  <c r="L795"/>
  <c r="L794"/>
  <c r="L793"/>
  <c r="L792"/>
  <c r="L791"/>
  <c r="L790"/>
  <c r="L789"/>
  <c r="L788"/>
  <c r="L787"/>
  <c r="L786"/>
  <c r="L785"/>
  <c r="L784"/>
  <c r="L783"/>
  <c r="L782"/>
  <c r="L781"/>
  <c r="L780"/>
  <c r="L779"/>
  <c r="L778"/>
  <c r="L777"/>
  <c r="L776"/>
  <c r="L775"/>
  <c r="L774"/>
  <c r="L773"/>
  <c r="L772"/>
  <c r="L771"/>
  <c r="L770"/>
  <c r="L769"/>
  <c r="L768"/>
  <c r="L767"/>
  <c r="L766"/>
  <c r="L765"/>
  <c r="L764"/>
  <c r="L763"/>
  <c r="L762"/>
  <c r="L761"/>
  <c r="L760"/>
  <c r="L759"/>
  <c r="L758"/>
  <c r="L757"/>
  <c r="L756"/>
  <c r="L755"/>
  <c r="L754"/>
  <c r="L753"/>
  <c r="L752"/>
  <c r="L751"/>
  <c r="L750"/>
  <c r="L749"/>
  <c r="L748"/>
  <c r="L747"/>
  <c r="L746"/>
  <c r="L745"/>
  <c r="L744"/>
  <c r="L743"/>
  <c r="L742"/>
  <c r="L741"/>
  <c r="L740"/>
  <c r="L739"/>
  <c r="L738"/>
  <c r="L737"/>
  <c r="L736"/>
  <c r="L735"/>
  <c r="L734"/>
  <c r="L733"/>
  <c r="L732"/>
  <c r="L731"/>
  <c r="L730"/>
  <c r="L729"/>
  <c r="L728"/>
  <c r="L727"/>
  <c r="L726"/>
  <c r="L725"/>
  <c r="L724"/>
  <c r="L723"/>
  <c r="L722"/>
  <c r="L721"/>
  <c r="L720"/>
  <c r="L719"/>
  <c r="L718"/>
  <c r="L717"/>
  <c r="L716"/>
  <c r="L715"/>
  <c r="L714"/>
  <c r="L713"/>
  <c r="L712"/>
  <c r="L711"/>
  <c r="L710"/>
  <c r="L709"/>
  <c r="L708"/>
  <c r="L707"/>
  <c r="L706"/>
  <c r="L705"/>
  <c r="L704"/>
  <c r="L703"/>
  <c r="L702"/>
  <c r="L701"/>
  <c r="L700"/>
  <c r="L699"/>
  <c r="L698"/>
  <c r="L697"/>
  <c r="L696"/>
  <c r="L695"/>
  <c r="L694"/>
  <c r="L693"/>
  <c r="L692"/>
  <c r="L691"/>
  <c r="L690"/>
  <c r="L689"/>
  <c r="L688"/>
  <c r="L687"/>
  <c r="L686"/>
  <c r="L685"/>
  <c r="L684"/>
  <c r="L683"/>
  <c r="L682"/>
  <c r="L681"/>
  <c r="L680"/>
  <c r="L679"/>
  <c r="L678"/>
  <c r="L677"/>
  <c r="L676"/>
  <c r="L675"/>
  <c r="L674"/>
  <c r="L673"/>
  <c r="L672"/>
  <c r="L671"/>
  <c r="L670"/>
  <c r="L669"/>
  <c r="L668"/>
  <c r="L667"/>
  <c r="L666"/>
  <c r="L665"/>
  <c r="L664"/>
  <c r="L663"/>
  <c r="L662"/>
  <c r="L661"/>
  <c r="L660"/>
  <c r="L659"/>
  <c r="L658"/>
  <c r="L657"/>
  <c r="L656"/>
  <c r="L655"/>
  <c r="L654"/>
  <c r="L653"/>
  <c r="L652"/>
  <c r="L651"/>
  <c r="L650"/>
  <c r="L649"/>
  <c r="L648"/>
  <c r="L647"/>
  <c r="L646"/>
  <c r="L645"/>
  <c r="L644"/>
  <c r="L643"/>
  <c r="L642"/>
  <c r="L641"/>
  <c r="L640"/>
  <c r="L639"/>
  <c r="L638"/>
  <c r="L637"/>
  <c r="L636"/>
  <c r="L635"/>
  <c r="L634"/>
  <c r="L633"/>
  <c r="L632"/>
  <c r="L631"/>
  <c r="L630"/>
  <c r="L629"/>
  <c r="L628"/>
  <c r="L627"/>
  <c r="L626"/>
  <c r="L625"/>
  <c r="L624"/>
  <c r="L623"/>
  <c r="L622"/>
  <c r="L621"/>
  <c r="L620"/>
  <c r="L619"/>
  <c r="L618"/>
  <c r="L617"/>
  <c r="L616"/>
  <c r="L615"/>
  <c r="L614"/>
  <c r="L613"/>
  <c r="L612"/>
  <c r="L611"/>
  <c r="L610"/>
  <c r="L609"/>
  <c r="L608"/>
  <c r="L607"/>
  <c r="L606"/>
  <c r="L605"/>
  <c r="L604"/>
  <c r="L603"/>
  <c r="L602"/>
  <c r="L601"/>
  <c r="L600"/>
  <c r="L599"/>
  <c r="L598"/>
  <c r="L597"/>
  <c r="L596"/>
  <c r="L595"/>
  <c r="L594"/>
  <c r="L593"/>
  <c r="L592"/>
  <c r="L591"/>
  <c r="L590"/>
  <c r="L589"/>
  <c r="L588"/>
  <c r="L587"/>
  <c r="L586"/>
  <c r="L585"/>
  <c r="L584"/>
  <c r="L583"/>
  <c r="L582"/>
  <c r="L581"/>
  <c r="L580"/>
  <c r="L579"/>
  <c r="L578"/>
  <c r="L577"/>
  <c r="L576"/>
  <c r="L575"/>
  <c r="L574"/>
  <c r="L573"/>
  <c r="L572"/>
  <c r="L571"/>
  <c r="L570"/>
  <c r="L569"/>
  <c r="L568"/>
  <c r="L567"/>
  <c r="L566"/>
  <c r="L565"/>
  <c r="L564"/>
  <c r="L563"/>
  <c r="L562"/>
  <c r="L561"/>
  <c r="L560"/>
  <c r="L559"/>
  <c r="L558"/>
  <c r="L557"/>
  <c r="L556"/>
  <c r="L555"/>
  <c r="L554"/>
  <c r="L553"/>
  <c r="L552"/>
  <c r="L551"/>
  <c r="L550"/>
  <c r="L549"/>
  <c r="L548"/>
  <c r="L547"/>
  <c r="L546"/>
  <c r="L545"/>
  <c r="L544"/>
  <c r="L543"/>
  <c r="L542"/>
  <c r="L541"/>
  <c r="L540"/>
  <c r="L539"/>
  <c r="L538"/>
  <c r="L537"/>
  <c r="L536"/>
  <c r="L535"/>
  <c r="L534"/>
  <c r="L533"/>
  <c r="L532"/>
  <c r="L531"/>
  <c r="L530"/>
  <c r="L529"/>
  <c r="L528"/>
  <c r="L527"/>
  <c r="L526"/>
  <c r="L525"/>
  <c r="L524"/>
  <c r="L523"/>
  <c r="L522"/>
  <c r="L521"/>
  <c r="L520"/>
  <c r="L519"/>
  <c r="L518"/>
  <c r="L517"/>
  <c r="L516"/>
  <c r="L515"/>
  <c r="L514"/>
  <c r="L513"/>
  <c r="L512"/>
  <c r="L511"/>
  <c r="L510"/>
  <c r="L509"/>
  <c r="L508"/>
  <c r="L507"/>
  <c r="L506"/>
  <c r="L505"/>
  <c r="L504"/>
  <c r="L503"/>
  <c r="L502"/>
  <c r="L501"/>
  <c r="L500"/>
  <c r="L499"/>
  <c r="L498"/>
  <c r="L497"/>
  <c r="L496"/>
  <c r="L495"/>
  <c r="L494"/>
  <c r="L493"/>
  <c r="L492"/>
  <c r="L491"/>
  <c r="L490"/>
  <c r="L489"/>
  <c r="L488"/>
  <c r="L487"/>
  <c r="L486"/>
  <c r="L485"/>
  <c r="L484"/>
  <c r="L483"/>
  <c r="L482"/>
  <c r="L481"/>
  <c r="L480"/>
  <c r="L479"/>
  <c r="L478"/>
  <c r="L477"/>
  <c r="L476"/>
  <c r="L475"/>
  <c r="L474"/>
  <c r="L473"/>
  <c r="L472"/>
  <c r="L471"/>
  <c r="L470"/>
  <c r="L469"/>
  <c r="L468"/>
  <c r="L467"/>
  <c r="L466"/>
  <c r="L465"/>
  <c r="L464"/>
  <c r="L463"/>
  <c r="L462"/>
  <c r="L461"/>
  <c r="L460"/>
  <c r="L459"/>
  <c r="L458"/>
  <c r="L457"/>
  <c r="L456"/>
  <c r="L455"/>
  <c r="L454"/>
  <c r="L453"/>
  <c r="L452"/>
  <c r="L451"/>
  <c r="L450"/>
  <c r="L449"/>
  <c r="L448"/>
  <c r="L447"/>
  <c r="L446"/>
  <c r="L445"/>
  <c r="L444"/>
  <c r="L443"/>
  <c r="L442"/>
  <c r="L441"/>
  <c r="L440"/>
  <c r="L439"/>
  <c r="L438"/>
  <c r="L437"/>
  <c r="L436"/>
  <c r="L435"/>
  <c r="L434"/>
  <c r="L433"/>
  <c r="L432"/>
  <c r="L431"/>
  <c r="L430"/>
  <c r="L429"/>
  <c r="L428"/>
  <c r="L427"/>
  <c r="L426"/>
  <c r="L425"/>
  <c r="L424"/>
  <c r="L423"/>
  <c r="L422"/>
  <c r="L421"/>
  <c r="L420"/>
  <c r="L419"/>
  <c r="L418"/>
  <c r="L417"/>
  <c r="L416"/>
  <c r="L415"/>
  <c r="L414"/>
  <c r="L413"/>
  <c r="L412"/>
  <c r="L411"/>
  <c r="L410"/>
  <c r="L409"/>
  <c r="L408"/>
  <c r="L407"/>
  <c r="L406"/>
  <c r="L405"/>
  <c r="L404"/>
  <c r="L403"/>
  <c r="L402"/>
  <c r="L401"/>
  <c r="L400"/>
  <c r="L399"/>
  <c r="L398"/>
  <c r="L397"/>
  <c r="L396"/>
  <c r="L395"/>
  <c r="L394"/>
  <c r="L393"/>
  <c r="L392"/>
  <c r="L391"/>
  <c r="L390"/>
  <c r="L389"/>
  <c r="L388"/>
  <c r="L387"/>
  <c r="L386"/>
  <c r="L385"/>
  <c r="L384"/>
  <c r="L383"/>
  <c r="L382"/>
  <c r="L381"/>
  <c r="L380"/>
  <c r="L379"/>
  <c r="L378"/>
  <c r="L377"/>
  <c r="L376"/>
  <c r="L375"/>
  <c r="L374"/>
  <c r="L373"/>
  <c r="L372"/>
  <c r="L371"/>
  <c r="L370"/>
  <c r="L369"/>
  <c r="L368"/>
  <c r="L367"/>
  <c r="L366"/>
  <c r="L365"/>
  <c r="L364"/>
  <c r="L363"/>
  <c r="L362"/>
  <c r="L361"/>
  <c r="L360"/>
  <c r="L359"/>
  <c r="L358"/>
  <c r="L357"/>
  <c r="L356"/>
  <c r="L355"/>
  <c r="L354"/>
  <c r="L353"/>
  <c r="L352"/>
  <c r="L351"/>
  <c r="L350"/>
  <c r="L349"/>
  <c r="L348"/>
  <c r="L347"/>
  <c r="L346"/>
  <c r="L345"/>
  <c r="L344"/>
  <c r="L343"/>
  <c r="L342"/>
  <c r="L341"/>
  <c r="L340"/>
  <c r="L339"/>
  <c r="L338"/>
  <c r="L337"/>
  <c r="L336"/>
  <c r="L335"/>
  <c r="L334"/>
  <c r="L333"/>
  <c r="L332"/>
  <c r="L331"/>
  <c r="L330"/>
  <c r="L329"/>
  <c r="L328"/>
  <c r="L327"/>
  <c r="L326"/>
  <c r="L325"/>
  <c r="L324"/>
  <c r="L323"/>
  <c r="L322"/>
  <c r="L321"/>
  <c r="L320"/>
  <c r="L319"/>
  <c r="L318"/>
  <c r="L317"/>
  <c r="L316"/>
  <c r="L315"/>
  <c r="L314"/>
  <c r="L313"/>
  <c r="L312"/>
  <c r="L311"/>
  <c r="L310"/>
  <c r="L309"/>
  <c r="L308"/>
  <c r="L307"/>
  <c r="L306"/>
  <c r="L305"/>
  <c r="L304"/>
  <c r="L303"/>
  <c r="L302"/>
  <c r="L301"/>
  <c r="L300"/>
  <c r="L299"/>
  <c r="L298"/>
  <c r="L297"/>
  <c r="L296"/>
  <c r="L295"/>
  <c r="L294"/>
  <c r="L293"/>
  <c r="L292"/>
  <c r="L291"/>
  <c r="L290"/>
  <c r="L289"/>
  <c r="L288"/>
  <c r="L287"/>
  <c r="L286"/>
  <c r="L285"/>
  <c r="L284"/>
  <c r="L283"/>
  <c r="L282"/>
  <c r="L281"/>
  <c r="L280"/>
  <c r="L279"/>
  <c r="L278"/>
  <c r="L277"/>
  <c r="L276"/>
  <c r="L275"/>
  <c r="L274"/>
  <c r="L273"/>
  <c r="L272"/>
  <c r="L271"/>
  <c r="L270"/>
  <c r="L269"/>
  <c r="L268"/>
  <c r="L267"/>
  <c r="L266"/>
  <c r="L265"/>
  <c r="L264"/>
  <c r="L263"/>
  <c r="L262"/>
  <c r="L261"/>
  <c r="L260"/>
  <c r="L259"/>
  <c r="L258"/>
  <c r="L257"/>
  <c r="L256"/>
  <c r="L255"/>
  <c r="L254"/>
  <c r="L253"/>
  <c r="L252"/>
  <c r="L251"/>
  <c r="L250"/>
  <c r="L249"/>
  <c r="L248"/>
  <c r="L247"/>
  <c r="L246"/>
  <c r="L245"/>
  <c r="L244"/>
  <c r="L243"/>
  <c r="L242"/>
  <c r="L241"/>
  <c r="L240"/>
  <c r="L239"/>
  <c r="L238"/>
  <c r="L237"/>
  <c r="L236"/>
  <c r="L235"/>
  <c r="L234"/>
  <c r="L233"/>
  <c r="L232"/>
  <c r="L231"/>
  <c r="L230"/>
  <c r="L229"/>
  <c r="L228"/>
  <c r="L227"/>
  <c r="L226"/>
  <c r="L225"/>
  <c r="L224"/>
  <c r="L223"/>
  <c r="L222"/>
  <c r="L221"/>
  <c r="L220"/>
  <c r="L219"/>
  <c r="L218"/>
  <c r="L217"/>
  <c r="L216"/>
  <c r="L215"/>
  <c r="L214"/>
  <c r="L213"/>
  <c r="L212"/>
  <c r="L211"/>
  <c r="L210"/>
  <c r="L209"/>
  <c r="L208"/>
  <c r="L207"/>
  <c r="L206"/>
  <c r="L205"/>
  <c r="L204"/>
  <c r="L203"/>
  <c r="L202"/>
  <c r="L201"/>
  <c r="L200"/>
  <c r="L199"/>
  <c r="L198"/>
  <c r="L197"/>
  <c r="L196"/>
  <c r="L195"/>
  <c r="L194"/>
  <c r="L193"/>
  <c r="L192"/>
  <c r="L191"/>
  <c r="L190"/>
  <c r="L189"/>
  <c r="L188"/>
  <c r="L187"/>
  <c r="L186"/>
  <c r="L185"/>
  <c r="L184"/>
  <c r="L183"/>
  <c r="L182"/>
  <c r="L181"/>
  <c r="L180"/>
  <c r="L179"/>
  <c r="L178"/>
  <c r="L177"/>
  <c r="L176"/>
  <c r="L175"/>
  <c r="L174"/>
  <c r="L173"/>
  <c r="L172"/>
  <c r="L171"/>
  <c r="L170"/>
  <c r="L169"/>
  <c r="L168"/>
  <c r="L167"/>
  <c r="L166"/>
  <c r="L165"/>
  <c r="L164"/>
  <c r="L163"/>
  <c r="L162"/>
  <c r="L161"/>
  <c r="L160"/>
  <c r="L159"/>
  <c r="L158"/>
  <c r="L157"/>
  <c r="L156"/>
  <c r="L155"/>
  <c r="L154"/>
  <c r="L153"/>
  <c r="L152"/>
  <c r="L151"/>
  <c r="L150"/>
  <c r="L149"/>
  <c r="L148"/>
  <c r="L147"/>
  <c r="L146"/>
  <c r="L145"/>
  <c r="L144"/>
  <c r="L143"/>
  <c r="L142"/>
  <c r="L141"/>
  <c r="L140"/>
  <c r="L139"/>
  <c r="L138"/>
  <c r="L137"/>
  <c r="L136"/>
  <c r="L135"/>
  <c r="L134"/>
  <c r="L133"/>
  <c r="L132"/>
  <c r="L131"/>
  <c r="L130"/>
  <c r="L129"/>
  <c r="L128"/>
  <c r="L127"/>
  <c r="L126"/>
  <c r="L125"/>
  <c r="L124"/>
  <c r="L123"/>
  <c r="L122"/>
  <c r="L121"/>
  <c r="L120"/>
  <c r="L119"/>
  <c r="L118"/>
  <c r="L117"/>
  <c r="L116"/>
  <c r="L115"/>
  <c r="L114"/>
  <c r="L113"/>
  <c r="L112"/>
  <c r="L111"/>
  <c r="L110"/>
  <c r="L109"/>
  <c r="L108"/>
  <c r="L107"/>
  <c r="L106"/>
  <c r="L105"/>
  <c r="L104"/>
  <c r="L103"/>
  <c r="L102"/>
  <c r="L101"/>
  <c r="L100"/>
  <c r="L99"/>
  <c r="L98"/>
  <c r="L97"/>
  <c r="L96"/>
  <c r="L95"/>
  <c r="L94"/>
  <c r="L93"/>
  <c r="L92"/>
  <c r="L91"/>
  <c r="L90"/>
  <c r="L89"/>
  <c r="L88"/>
  <c r="L87"/>
  <c r="L86"/>
  <c r="L85"/>
  <c r="L84"/>
  <c r="L83"/>
  <c r="L82"/>
  <c r="L81"/>
  <c r="L80"/>
  <c r="L79"/>
  <c r="L78"/>
  <c r="L77"/>
  <c r="L76"/>
  <c r="L75"/>
  <c r="L74"/>
  <c r="L73"/>
  <c r="L72"/>
  <c r="L71"/>
  <c r="L70"/>
  <c r="L69"/>
  <c r="L68"/>
  <c r="L67"/>
  <c r="L66"/>
  <c r="L65"/>
  <c r="L64"/>
  <c r="L63"/>
  <c r="L62"/>
  <c r="L61"/>
  <c r="L60"/>
  <c r="L59"/>
  <c r="L58"/>
  <c r="L57"/>
  <c r="L56"/>
  <c r="L55"/>
  <c r="L54"/>
  <c r="L53"/>
  <c r="L52"/>
  <c r="L51"/>
  <c r="L50"/>
  <c r="L49"/>
  <c r="L48"/>
  <c r="L47"/>
  <c r="L46"/>
  <c r="L45"/>
  <c r="L44"/>
  <c r="L43"/>
  <c r="L42"/>
  <c r="L41"/>
  <c r="L40"/>
  <c r="L39"/>
  <c r="L38"/>
  <c r="L37"/>
  <c r="L36"/>
  <c r="L35"/>
  <c r="L34"/>
  <c r="L33"/>
  <c r="L32"/>
  <c r="L31"/>
  <c r="L30"/>
  <c r="L29"/>
  <c r="L28"/>
  <c r="L27"/>
  <c r="L26"/>
  <c r="L25"/>
  <c r="L24"/>
  <c r="L23"/>
  <c r="L22"/>
  <c r="L21"/>
  <c r="L20"/>
  <c r="L19"/>
  <c r="L18"/>
  <c r="L17"/>
  <c r="L16"/>
  <c r="L15"/>
  <c r="L14"/>
  <c r="L13"/>
  <c r="L12"/>
  <c r="L11"/>
  <c r="L10"/>
  <c r="L9"/>
  <c r="L8"/>
  <c r="L7"/>
  <c r="L6"/>
  <c r="L5"/>
  <c r="L4"/>
  <c r="K1084"/>
  <c r="K1083"/>
  <c r="K1082"/>
  <c r="K1081"/>
  <c r="K1080"/>
  <c r="K1079"/>
  <c r="K1078"/>
  <c r="K1077"/>
  <c r="K1076"/>
  <c r="K1075"/>
  <c r="K1074"/>
  <c r="K1073"/>
  <c r="K1072"/>
  <c r="K1071"/>
  <c r="K1070"/>
  <c r="K1069"/>
  <c r="K1068"/>
  <c r="K1067"/>
  <c r="K1066"/>
  <c r="K1065"/>
  <c r="K1064"/>
  <c r="K1063"/>
  <c r="K1062"/>
  <c r="K1061"/>
  <c r="K1060"/>
  <c r="K1059"/>
  <c r="K1058"/>
  <c r="K1057"/>
  <c r="K1056"/>
  <c r="K1055"/>
  <c r="K1054"/>
  <c r="K1053"/>
  <c r="K1052"/>
  <c r="K1051"/>
  <c r="K1050"/>
  <c r="K1049"/>
  <c r="K1048"/>
  <c r="K1047"/>
  <c r="K1046"/>
  <c r="K1045"/>
  <c r="K1044"/>
  <c r="K1043"/>
  <c r="K1042"/>
  <c r="K1041"/>
  <c r="K1040"/>
  <c r="K1039"/>
  <c r="K1038"/>
  <c r="K1037"/>
  <c r="K1036"/>
  <c r="K1035"/>
  <c r="K1034"/>
  <c r="K1033"/>
  <c r="K1032"/>
  <c r="K1031"/>
  <c r="K1030"/>
  <c r="K1029"/>
  <c r="K1028"/>
  <c r="K1027"/>
  <c r="K1026"/>
  <c r="K1025"/>
  <c r="K1024"/>
  <c r="K1023"/>
  <c r="K1022"/>
  <c r="K1021"/>
  <c r="K1020"/>
  <c r="K1019"/>
  <c r="K1018"/>
  <c r="K1017"/>
  <c r="K1016"/>
  <c r="K1015"/>
  <c r="K1014"/>
  <c r="K1013"/>
  <c r="K1012"/>
  <c r="K1011"/>
  <c r="K1010"/>
  <c r="K1009"/>
  <c r="K1008"/>
  <c r="K1007"/>
  <c r="K1006"/>
  <c r="K1005"/>
  <c r="K1004"/>
  <c r="K1003"/>
  <c r="K1002"/>
  <c r="K1001"/>
  <c r="K1000"/>
  <c r="K999"/>
  <c r="K998"/>
  <c r="K997"/>
  <c r="K996"/>
  <c r="K995"/>
  <c r="K994"/>
  <c r="K993"/>
  <c r="K992"/>
  <c r="K991"/>
  <c r="K990"/>
  <c r="K989"/>
  <c r="K988"/>
  <c r="K987"/>
  <c r="K986"/>
  <c r="K985"/>
  <c r="K984"/>
  <c r="K983"/>
  <c r="K982"/>
  <c r="K981"/>
  <c r="K980"/>
  <c r="K979"/>
  <c r="K978"/>
  <c r="K977"/>
  <c r="K976"/>
  <c r="K975"/>
  <c r="K974"/>
  <c r="K973"/>
  <c r="K972"/>
  <c r="K971"/>
  <c r="K970"/>
  <c r="K969"/>
  <c r="K968"/>
  <c r="K967"/>
  <c r="K966"/>
  <c r="K965"/>
  <c r="K964"/>
  <c r="K963"/>
  <c r="K962"/>
  <c r="K961"/>
  <c r="K960"/>
  <c r="K959"/>
  <c r="K958"/>
  <c r="K957"/>
  <c r="K956"/>
  <c r="K955"/>
  <c r="K954"/>
  <c r="K953"/>
  <c r="K952"/>
  <c r="K951"/>
  <c r="K950"/>
  <c r="K949"/>
  <c r="K948"/>
  <c r="K947"/>
  <c r="K946"/>
  <c r="K945"/>
  <c r="K944"/>
  <c r="K943"/>
  <c r="K942"/>
  <c r="K941"/>
  <c r="K940"/>
  <c r="K939"/>
  <c r="K938"/>
  <c r="K937"/>
  <c r="K936"/>
  <c r="K935"/>
  <c r="K934"/>
  <c r="K933"/>
  <c r="K932"/>
  <c r="K931"/>
  <c r="K930"/>
  <c r="K929"/>
  <c r="K928"/>
  <c r="K927"/>
  <c r="K926"/>
  <c r="K925"/>
  <c r="K924"/>
  <c r="K923"/>
  <c r="K922"/>
  <c r="K921"/>
  <c r="K920"/>
  <c r="K919"/>
  <c r="K918"/>
  <c r="K917"/>
  <c r="K916"/>
  <c r="K915"/>
  <c r="K914"/>
  <c r="K913"/>
  <c r="K912"/>
  <c r="K911"/>
  <c r="K910"/>
  <c r="K909"/>
  <c r="K908"/>
  <c r="K907"/>
  <c r="K906"/>
  <c r="K905"/>
  <c r="K904"/>
  <c r="K903"/>
  <c r="K902"/>
  <c r="K901"/>
  <c r="K900"/>
  <c r="K899"/>
  <c r="K898"/>
  <c r="K897"/>
  <c r="K896"/>
  <c r="K895"/>
  <c r="K894"/>
  <c r="K893"/>
  <c r="K892"/>
  <c r="K891"/>
  <c r="K890"/>
  <c r="K889"/>
  <c r="K888"/>
  <c r="K887"/>
  <c r="K886"/>
  <c r="K885"/>
  <c r="K884"/>
  <c r="K883"/>
  <c r="K882"/>
  <c r="K881"/>
  <c r="K880"/>
  <c r="K879"/>
  <c r="K878"/>
  <c r="K877"/>
  <c r="K876"/>
  <c r="K875"/>
  <c r="K874"/>
  <c r="K873"/>
  <c r="K872"/>
  <c r="K871"/>
  <c r="K870"/>
  <c r="K869"/>
  <c r="K868"/>
  <c r="K867"/>
  <c r="K866"/>
  <c r="K865"/>
  <c r="K864"/>
  <c r="K863"/>
  <c r="K862"/>
  <c r="K861"/>
  <c r="K860"/>
  <c r="K859"/>
  <c r="K858"/>
  <c r="K857"/>
  <c r="K856"/>
  <c r="K855"/>
  <c r="K854"/>
  <c r="K853"/>
  <c r="K852"/>
  <c r="K851"/>
  <c r="K850"/>
  <c r="K849"/>
  <c r="K848"/>
  <c r="K847"/>
  <c r="K846"/>
  <c r="K845"/>
  <c r="K844"/>
  <c r="K843"/>
  <c r="K842"/>
  <c r="K841"/>
  <c r="K840"/>
  <c r="K839"/>
  <c r="K838"/>
  <c r="K837"/>
  <c r="K836"/>
  <c r="K835"/>
  <c r="K834"/>
  <c r="K833"/>
  <c r="K832"/>
  <c r="K831"/>
  <c r="K830"/>
  <c r="K829"/>
  <c r="K828"/>
  <c r="K827"/>
  <c r="K826"/>
  <c r="K825"/>
  <c r="K824"/>
  <c r="K823"/>
  <c r="K822"/>
  <c r="K821"/>
  <c r="K820"/>
  <c r="K819"/>
  <c r="K818"/>
  <c r="K817"/>
  <c r="K816"/>
  <c r="K815"/>
  <c r="K814"/>
  <c r="K813"/>
  <c r="K812"/>
  <c r="K811"/>
  <c r="K810"/>
  <c r="K809"/>
  <c r="K808"/>
  <c r="K807"/>
  <c r="K806"/>
  <c r="K805"/>
  <c r="K804"/>
  <c r="K803"/>
  <c r="K802"/>
  <c r="K801"/>
  <c r="K800"/>
  <c r="K799"/>
  <c r="K798"/>
  <c r="K797"/>
  <c r="K796"/>
  <c r="K795"/>
  <c r="K794"/>
  <c r="K793"/>
  <c r="K792"/>
  <c r="K791"/>
  <c r="K790"/>
  <c r="K789"/>
  <c r="K788"/>
  <c r="K787"/>
  <c r="K786"/>
  <c r="K785"/>
  <c r="K784"/>
  <c r="K783"/>
  <c r="K782"/>
  <c r="K781"/>
  <c r="K780"/>
  <c r="K779"/>
  <c r="K778"/>
  <c r="K777"/>
  <c r="K776"/>
  <c r="K775"/>
  <c r="K774"/>
  <c r="K773"/>
  <c r="K772"/>
  <c r="K771"/>
  <c r="K770"/>
  <c r="K769"/>
  <c r="K768"/>
  <c r="K767"/>
  <c r="K766"/>
  <c r="K765"/>
  <c r="K764"/>
  <c r="K763"/>
  <c r="K762"/>
  <c r="K761"/>
  <c r="K760"/>
  <c r="K759"/>
  <c r="K758"/>
  <c r="K757"/>
  <c r="K756"/>
  <c r="K755"/>
  <c r="K754"/>
  <c r="K753"/>
  <c r="K752"/>
  <c r="K751"/>
  <c r="K750"/>
  <c r="K749"/>
  <c r="K748"/>
  <c r="K747"/>
  <c r="K746"/>
  <c r="K745"/>
  <c r="K744"/>
  <c r="K743"/>
  <c r="K742"/>
  <c r="K741"/>
  <c r="K740"/>
  <c r="K739"/>
  <c r="K738"/>
  <c r="K737"/>
  <c r="K736"/>
  <c r="K735"/>
  <c r="K734"/>
  <c r="K733"/>
  <c r="K732"/>
  <c r="K731"/>
  <c r="K730"/>
  <c r="K729"/>
  <c r="K728"/>
  <c r="K727"/>
  <c r="K726"/>
  <c r="K725"/>
  <c r="K724"/>
  <c r="K723"/>
  <c r="K722"/>
  <c r="K721"/>
  <c r="K720"/>
  <c r="K719"/>
  <c r="K718"/>
  <c r="K717"/>
  <c r="K716"/>
  <c r="K715"/>
  <c r="K714"/>
  <c r="K713"/>
  <c r="K712"/>
  <c r="K711"/>
  <c r="K710"/>
  <c r="K709"/>
  <c r="K708"/>
  <c r="K707"/>
  <c r="K706"/>
  <c r="K705"/>
  <c r="K704"/>
  <c r="K703"/>
  <c r="K702"/>
  <c r="K701"/>
  <c r="K700"/>
  <c r="K699"/>
  <c r="K698"/>
  <c r="K697"/>
  <c r="K696"/>
  <c r="K695"/>
  <c r="K694"/>
  <c r="K693"/>
  <c r="K692"/>
  <c r="K691"/>
  <c r="K690"/>
  <c r="K689"/>
  <c r="K688"/>
  <c r="K687"/>
  <c r="K686"/>
  <c r="K685"/>
  <c r="K684"/>
  <c r="K683"/>
  <c r="K682"/>
  <c r="K681"/>
  <c r="K680"/>
  <c r="K679"/>
  <c r="K678"/>
  <c r="K677"/>
  <c r="K676"/>
  <c r="K675"/>
  <c r="K674"/>
  <c r="K673"/>
  <c r="K672"/>
  <c r="K671"/>
  <c r="K670"/>
  <c r="K669"/>
  <c r="K668"/>
  <c r="K667"/>
  <c r="K666"/>
  <c r="K665"/>
  <c r="K664"/>
  <c r="K663"/>
  <c r="K662"/>
  <c r="K661"/>
  <c r="K660"/>
  <c r="K659"/>
  <c r="K658"/>
  <c r="K657"/>
  <c r="K656"/>
  <c r="K655"/>
  <c r="K654"/>
  <c r="K653"/>
  <c r="K652"/>
  <c r="K651"/>
  <c r="K650"/>
  <c r="K649"/>
  <c r="K648"/>
  <c r="K647"/>
  <c r="K646"/>
  <c r="K645"/>
  <c r="K644"/>
  <c r="K643"/>
  <c r="K642"/>
  <c r="K641"/>
  <c r="K640"/>
  <c r="K639"/>
  <c r="K638"/>
  <c r="K637"/>
  <c r="K636"/>
  <c r="K635"/>
  <c r="K634"/>
  <c r="K633"/>
  <c r="K632"/>
  <c r="K631"/>
  <c r="K630"/>
  <c r="K629"/>
  <c r="K628"/>
  <c r="K627"/>
  <c r="K626"/>
  <c r="K625"/>
  <c r="K624"/>
  <c r="K623"/>
  <c r="K622"/>
  <c r="K621"/>
  <c r="K620"/>
  <c r="K619"/>
  <c r="K618"/>
  <c r="K617"/>
  <c r="K616"/>
  <c r="K615"/>
  <c r="K614"/>
  <c r="K613"/>
  <c r="K612"/>
  <c r="K611"/>
  <c r="K610"/>
  <c r="K609"/>
  <c r="K608"/>
  <c r="K607"/>
  <c r="K606"/>
  <c r="K605"/>
  <c r="K604"/>
  <c r="K603"/>
  <c r="K602"/>
  <c r="K601"/>
  <c r="K600"/>
  <c r="K599"/>
  <c r="K598"/>
  <c r="K597"/>
  <c r="K596"/>
  <c r="K595"/>
  <c r="K594"/>
  <c r="K593"/>
  <c r="K592"/>
  <c r="K591"/>
  <c r="K590"/>
  <c r="K589"/>
  <c r="K588"/>
  <c r="K587"/>
  <c r="K586"/>
  <c r="K585"/>
  <c r="K584"/>
  <c r="K583"/>
  <c r="K582"/>
  <c r="K581"/>
  <c r="K580"/>
  <c r="K579"/>
  <c r="K578"/>
  <c r="K577"/>
  <c r="K576"/>
  <c r="K575"/>
  <c r="K574"/>
  <c r="K573"/>
  <c r="K572"/>
  <c r="K571"/>
  <c r="K570"/>
  <c r="K569"/>
  <c r="K568"/>
  <c r="K567"/>
  <c r="K566"/>
  <c r="K565"/>
  <c r="K564"/>
  <c r="K563"/>
  <c r="K562"/>
  <c r="K561"/>
  <c r="K560"/>
  <c r="K559"/>
  <c r="K558"/>
  <c r="K557"/>
  <c r="K556"/>
  <c r="K555"/>
  <c r="G1084"/>
  <c r="G1083"/>
  <c r="G1082"/>
  <c r="G1081"/>
  <c r="G1080"/>
  <c r="G1079"/>
  <c r="G1078"/>
  <c r="G1077"/>
  <c r="G1076"/>
  <c r="G1075"/>
  <c r="G1074"/>
  <c r="G1073"/>
  <c r="G1072"/>
  <c r="G1071"/>
  <c r="G1070"/>
  <c r="G1069"/>
  <c r="G1068"/>
  <c r="G1067"/>
  <c r="G1066"/>
  <c r="G1065"/>
  <c r="G1064"/>
  <c r="G1063"/>
  <c r="G1062"/>
  <c r="G1061"/>
  <c r="G1060"/>
  <c r="G1059"/>
  <c r="G1058"/>
  <c r="G1057"/>
  <c r="G1056"/>
  <c r="G1055"/>
  <c r="G1054"/>
  <c r="G1053"/>
  <c r="G1052"/>
  <c r="G1051"/>
  <c r="G1050"/>
  <c r="G1049"/>
  <c r="G1048"/>
  <c r="G1047"/>
  <c r="G1046"/>
  <c r="G1045"/>
  <c r="G1044"/>
  <c r="G1043"/>
  <c r="G1042"/>
  <c r="G1041"/>
  <c r="G1040"/>
  <c r="G1039"/>
  <c r="G1038"/>
  <c r="G1037"/>
  <c r="G1036"/>
  <c r="G1035"/>
  <c r="G1034"/>
  <c r="G1033"/>
  <c r="G1032"/>
  <c r="G1031"/>
  <c r="G1030"/>
  <c r="G1029"/>
  <c r="G1028"/>
  <c r="G1027"/>
  <c r="G1026"/>
  <c r="G1025"/>
  <c r="G1024"/>
  <c r="G1023"/>
  <c r="G1022"/>
  <c r="G1021"/>
  <c r="G1020"/>
  <c r="G1019"/>
  <c r="G1018"/>
  <c r="G1017"/>
  <c r="G1016"/>
  <c r="G1015"/>
  <c r="G1014"/>
  <c r="G1013"/>
  <c r="G1012"/>
  <c r="G1011"/>
  <c r="G1010"/>
  <c r="G1009"/>
  <c r="G1008"/>
  <c r="G1007"/>
  <c r="G1006"/>
  <c r="G1005"/>
  <c r="G1004"/>
  <c r="G1003"/>
  <c r="G1002"/>
  <c r="G1001"/>
  <c r="G1000"/>
  <c r="G999"/>
  <c r="G998"/>
  <c r="G997"/>
  <c r="G996"/>
  <c r="G995"/>
  <c r="G994"/>
  <c r="G993"/>
  <c r="G992"/>
  <c r="G991"/>
  <c r="G990"/>
  <c r="G989"/>
  <c r="G988"/>
  <c r="G987"/>
  <c r="G986"/>
  <c r="G985"/>
  <c r="G984"/>
  <c r="G983"/>
  <c r="G982"/>
  <c r="G981"/>
  <c r="G980"/>
  <c r="G979"/>
  <c r="G978"/>
  <c r="G977"/>
  <c r="G976"/>
  <c r="G975"/>
  <c r="G974"/>
  <c r="G973"/>
  <c r="G972"/>
  <c r="G971"/>
  <c r="G970"/>
  <c r="G969"/>
  <c r="G968"/>
  <c r="G967"/>
  <c r="G966"/>
  <c r="G965"/>
  <c r="G964"/>
  <c r="G963"/>
  <c r="G962"/>
  <c r="G961"/>
  <c r="G960"/>
  <c r="G959"/>
  <c r="G958"/>
  <c r="G957"/>
  <c r="G956"/>
  <c r="G955"/>
  <c r="G954"/>
  <c r="G953"/>
  <c r="G952"/>
  <c r="G951"/>
  <c r="G950"/>
  <c r="G949"/>
  <c r="G948"/>
  <c r="G947"/>
  <c r="G946"/>
  <c r="G945"/>
  <c r="G944"/>
  <c r="G943"/>
  <c r="G942"/>
  <c r="G941"/>
  <c r="G940"/>
  <c r="G939"/>
  <c r="G938"/>
  <c r="G937"/>
  <c r="G936"/>
  <c r="G935"/>
  <c r="G934"/>
  <c r="G933"/>
  <c r="G932"/>
  <c r="G931"/>
  <c r="G930"/>
  <c r="G929"/>
  <c r="G928"/>
  <c r="G927"/>
  <c r="G926"/>
  <c r="G925"/>
  <c r="G924"/>
  <c r="G923"/>
  <c r="G922"/>
  <c r="G921"/>
  <c r="G920"/>
  <c r="G919"/>
  <c r="G918"/>
  <c r="G917"/>
  <c r="G916"/>
  <c r="G915"/>
  <c r="G914"/>
  <c r="G913"/>
  <c r="G912"/>
  <c r="G911"/>
  <c r="G910"/>
  <c r="G909"/>
  <c r="G908"/>
  <c r="G907"/>
  <c r="G906"/>
  <c r="G905"/>
  <c r="G904"/>
  <c r="G903"/>
  <c r="G902"/>
  <c r="G901"/>
  <c r="G900"/>
  <c r="G899"/>
  <c r="G898"/>
  <c r="G897"/>
  <c r="G896"/>
  <c r="G895"/>
  <c r="G894"/>
  <c r="G893"/>
  <c r="G892"/>
  <c r="G891"/>
  <c r="G890"/>
  <c r="G889"/>
  <c r="G888"/>
  <c r="G887"/>
  <c r="G886"/>
  <c r="G885"/>
  <c r="G884"/>
  <c r="G883"/>
  <c r="G882"/>
  <c r="G881"/>
  <c r="G880"/>
  <c r="G879"/>
  <c r="G878"/>
  <c r="G877"/>
  <c r="G876"/>
  <c r="G875"/>
  <c r="G874"/>
  <c r="G873"/>
  <c r="G872"/>
  <c r="G871"/>
  <c r="G870"/>
  <c r="G869"/>
  <c r="G868"/>
  <c r="G867"/>
  <c r="G866"/>
  <c r="G865"/>
  <c r="G864"/>
  <c r="G863"/>
  <c r="G862"/>
  <c r="G861"/>
  <c r="G860"/>
  <c r="G859"/>
  <c r="G858"/>
  <c r="G857"/>
  <c r="G856"/>
  <c r="G855"/>
  <c r="G854"/>
  <c r="G853"/>
  <c r="G852"/>
  <c r="G851"/>
  <c r="G850"/>
  <c r="G849"/>
  <c r="G848"/>
  <c r="G847"/>
  <c r="G846"/>
  <c r="G845"/>
  <c r="G844"/>
  <c r="G843"/>
  <c r="G842"/>
  <c r="G841"/>
  <c r="G840"/>
  <c r="G839"/>
  <c r="G838"/>
  <c r="G837"/>
  <c r="G836"/>
  <c r="G835"/>
  <c r="G834"/>
  <c r="G833"/>
  <c r="G832"/>
  <c r="G831"/>
  <c r="G830"/>
  <c r="G829"/>
  <c r="G828"/>
  <c r="G827"/>
  <c r="G826"/>
  <c r="G825"/>
  <c r="G824"/>
  <c r="G823"/>
  <c r="G822"/>
  <c r="G821"/>
  <c r="G820"/>
  <c r="G819"/>
  <c r="G818"/>
  <c r="G817"/>
  <c r="G816"/>
  <c r="G815"/>
  <c r="G814"/>
  <c r="G813"/>
  <c r="G812"/>
  <c r="G811"/>
  <c r="G810"/>
  <c r="G809"/>
  <c r="G808"/>
  <c r="G807"/>
  <c r="G806"/>
  <c r="G805"/>
  <c r="G804"/>
  <c r="G803"/>
  <c r="G802"/>
  <c r="G801"/>
  <c r="G800"/>
  <c r="G799"/>
  <c r="G798"/>
  <c r="G797"/>
  <c r="G796"/>
  <c r="G795"/>
  <c r="G794"/>
  <c r="G793"/>
  <c r="G792"/>
  <c r="G791"/>
  <c r="G790"/>
  <c r="G789"/>
  <c r="G788"/>
  <c r="G787"/>
  <c r="G786"/>
  <c r="G785"/>
  <c r="G784"/>
  <c r="G783"/>
  <c r="G782"/>
  <c r="G781"/>
  <c r="G780"/>
  <c r="G779"/>
  <c r="G778"/>
  <c r="G777"/>
  <c r="G776"/>
  <c r="G775"/>
  <c r="G774"/>
  <c r="G773"/>
  <c r="G772"/>
  <c r="G771"/>
  <c r="G770"/>
  <c r="G769"/>
  <c r="G768"/>
  <c r="G767"/>
  <c r="G766"/>
  <c r="G765"/>
  <c r="G764"/>
  <c r="G763"/>
  <c r="G762"/>
  <c r="G761"/>
  <c r="G760"/>
  <c r="G759"/>
  <c r="G758"/>
  <c r="G757"/>
  <c r="G756"/>
  <c r="G755"/>
  <c r="G754"/>
  <c r="G753"/>
  <c r="G752"/>
  <c r="G751"/>
  <c r="G750"/>
  <c r="G749"/>
  <c r="G748"/>
  <c r="G747"/>
  <c r="G746"/>
  <c r="G745"/>
  <c r="G744"/>
  <c r="G743"/>
  <c r="G742"/>
  <c r="G741"/>
  <c r="G740"/>
  <c r="G739"/>
  <c r="G738"/>
  <c r="G737"/>
  <c r="G736"/>
  <c r="G735"/>
  <c r="G734"/>
  <c r="G733"/>
  <c r="G732"/>
  <c r="G731"/>
  <c r="G730"/>
  <c r="G729"/>
  <c r="G728"/>
  <c r="G727"/>
  <c r="G726"/>
  <c r="G725"/>
  <c r="G724"/>
  <c r="G723"/>
  <c r="G722"/>
  <c r="G721"/>
  <c r="G720"/>
  <c r="G719"/>
  <c r="G718"/>
  <c r="G717"/>
  <c r="G716"/>
  <c r="G715"/>
  <c r="G714"/>
  <c r="G713"/>
  <c r="G712"/>
  <c r="G711"/>
  <c r="G710"/>
  <c r="G709"/>
  <c r="G708"/>
  <c r="G707"/>
  <c r="G706"/>
  <c r="G705"/>
  <c r="G704"/>
  <c r="G703"/>
  <c r="G702"/>
  <c r="G701"/>
  <c r="G700"/>
  <c r="G699"/>
  <c r="G698"/>
  <c r="G697"/>
  <c r="G696"/>
  <c r="G695"/>
  <c r="G694"/>
  <c r="G693"/>
  <c r="G692"/>
  <c r="G691"/>
  <c r="G690"/>
  <c r="G689"/>
  <c r="G688"/>
  <c r="G687"/>
  <c r="G686"/>
  <c r="G685"/>
  <c r="G684"/>
  <c r="G683"/>
  <c r="G682"/>
  <c r="G681"/>
  <c r="G680"/>
  <c r="G679"/>
  <c r="G678"/>
  <c r="G677"/>
  <c r="G676"/>
  <c r="G675"/>
  <c r="G674"/>
  <c r="G673"/>
  <c r="G672"/>
  <c r="G671"/>
  <c r="G670"/>
  <c r="G669"/>
  <c r="G668"/>
  <c r="G667"/>
  <c r="G666"/>
  <c r="G665"/>
  <c r="G664"/>
  <c r="G663"/>
  <c r="G662"/>
  <c r="G661"/>
  <c r="G660"/>
  <c r="G659"/>
  <c r="G658"/>
  <c r="G657"/>
  <c r="G656"/>
  <c r="G655"/>
  <c r="G654"/>
  <c r="G653"/>
  <c r="G652"/>
  <c r="G651"/>
  <c r="G650"/>
  <c r="G649"/>
  <c r="G648"/>
  <c r="G647"/>
  <c r="G646"/>
  <c r="G645"/>
  <c r="G644"/>
  <c r="G643"/>
  <c r="G642"/>
  <c r="G641"/>
  <c r="G640"/>
  <c r="G639"/>
  <c r="G638"/>
  <c r="G637"/>
  <c r="G636"/>
  <c r="G635"/>
  <c r="G634"/>
  <c r="G633"/>
  <c r="G632"/>
  <c r="G631"/>
  <c r="G630"/>
  <c r="G629"/>
  <c r="G628"/>
  <c r="G627"/>
  <c r="G626"/>
  <c r="G625"/>
  <c r="G624"/>
  <c r="G623"/>
  <c r="G622"/>
  <c r="G621"/>
  <c r="G620"/>
  <c r="G619"/>
  <c r="G618"/>
  <c r="G617"/>
  <c r="G616"/>
  <c r="G615"/>
  <c r="G614"/>
  <c r="G613"/>
  <c r="G612"/>
  <c r="G611"/>
  <c r="G610"/>
  <c r="G609"/>
  <c r="G608"/>
  <c r="G607"/>
  <c r="G606"/>
  <c r="G605"/>
  <c r="G604"/>
  <c r="G603"/>
  <c r="G602"/>
  <c r="G601"/>
  <c r="G600"/>
  <c r="G599"/>
  <c r="G598"/>
  <c r="G597"/>
  <c r="G596"/>
  <c r="G595"/>
  <c r="G594"/>
  <c r="G593"/>
  <c r="G592"/>
  <c r="G591"/>
  <c r="G590"/>
  <c r="G589"/>
  <c r="G588"/>
  <c r="G587"/>
  <c r="G586"/>
  <c r="G585"/>
  <c r="G584"/>
  <c r="G583"/>
  <c r="G582"/>
  <c r="G581"/>
  <c r="G580"/>
  <c r="G579"/>
  <c r="G578"/>
  <c r="G577"/>
  <c r="G576"/>
  <c r="G575"/>
  <c r="G574"/>
  <c r="G573"/>
  <c r="G572"/>
  <c r="G571"/>
  <c r="G570"/>
  <c r="G569"/>
  <c r="G568"/>
  <c r="G567"/>
  <c r="G566"/>
  <c r="G565"/>
  <c r="G564"/>
  <c r="G563"/>
  <c r="G562"/>
  <c r="G561"/>
  <c r="G560"/>
  <c r="G559"/>
  <c r="G558"/>
  <c r="G557"/>
  <c r="G556"/>
  <c r="G555"/>
  <c r="K553"/>
  <c r="K552"/>
  <c r="K551"/>
  <c r="K550"/>
  <c r="K549"/>
  <c r="K548"/>
  <c r="K547"/>
  <c r="K546"/>
  <c r="K545"/>
  <c r="K544"/>
  <c r="K473"/>
  <c r="K472"/>
  <c r="K471"/>
  <c r="K470"/>
  <c r="K469"/>
  <c r="K468"/>
  <c r="K467"/>
  <c r="K466"/>
  <c r="K465"/>
  <c r="K464"/>
  <c r="K463"/>
  <c r="K462"/>
  <c r="K461"/>
  <c r="K460"/>
  <c r="K459"/>
  <c r="K458"/>
  <c r="K457"/>
  <c r="K456"/>
  <c r="K455"/>
  <c r="K454"/>
  <c r="K453"/>
  <c r="K452"/>
  <c r="K451"/>
  <c r="K450"/>
  <c r="K449"/>
  <c r="K448"/>
  <c r="K447"/>
  <c r="K446"/>
  <c r="K445"/>
  <c r="K444"/>
  <c r="K443"/>
  <c r="K442"/>
  <c r="K441"/>
  <c r="K440"/>
  <c r="K439"/>
  <c r="K438"/>
  <c r="K437"/>
  <c r="K436"/>
  <c r="K435"/>
  <c r="K434"/>
  <c r="K433"/>
  <c r="K432"/>
  <c r="K431"/>
  <c r="K430"/>
  <c r="K429"/>
  <c r="K428"/>
  <c r="K427"/>
  <c r="K426"/>
  <c r="K425"/>
  <c r="K424"/>
  <c r="K383"/>
  <c r="K382"/>
  <c r="K381"/>
  <c r="K380"/>
  <c r="K379"/>
  <c r="K378"/>
  <c r="K377"/>
  <c r="K376"/>
  <c r="K375"/>
  <c r="K374"/>
  <c r="K373"/>
  <c r="K372"/>
  <c r="K371"/>
  <c r="K370"/>
  <c r="K369"/>
  <c r="K368"/>
  <c r="K367"/>
  <c r="K366"/>
  <c r="K365"/>
  <c r="K364"/>
  <c r="K353"/>
  <c r="K352"/>
  <c r="K351"/>
  <c r="K350"/>
  <c r="K349"/>
  <c r="K348"/>
  <c r="K347"/>
  <c r="K346"/>
  <c r="K345"/>
  <c r="K344"/>
  <c r="K343"/>
  <c r="K342"/>
  <c r="K341"/>
  <c r="K340"/>
  <c r="K339"/>
  <c r="K338"/>
  <c r="K337"/>
  <c r="K336"/>
  <c r="K335"/>
  <c r="K334"/>
  <c r="K333"/>
  <c r="K332"/>
  <c r="K331"/>
  <c r="K330"/>
  <c r="K329"/>
  <c r="K328"/>
  <c r="K327"/>
  <c r="K326"/>
  <c r="K325"/>
  <c r="K324"/>
  <c r="K323"/>
  <c r="K322"/>
  <c r="K321"/>
  <c r="K320"/>
  <c r="K319"/>
  <c r="K318"/>
  <c r="K317"/>
  <c r="K316"/>
  <c r="K315"/>
  <c r="K314"/>
  <c r="K313"/>
  <c r="K312"/>
  <c r="K311"/>
  <c r="K310"/>
  <c r="K309"/>
  <c r="K308"/>
  <c r="K307"/>
  <c r="K306"/>
  <c r="K305"/>
  <c r="K304"/>
  <c r="K303"/>
  <c r="K302"/>
  <c r="K301"/>
  <c r="K300"/>
  <c r="K299"/>
  <c r="K298"/>
  <c r="K297"/>
  <c r="K296"/>
  <c r="K295"/>
  <c r="K294"/>
  <c r="K293"/>
  <c r="K292"/>
  <c r="K291"/>
  <c r="K290"/>
  <c r="K289"/>
  <c r="K288"/>
  <c r="K287"/>
  <c r="K286"/>
  <c r="K285"/>
  <c r="K284"/>
  <c r="K283"/>
  <c r="K282"/>
  <c r="K281"/>
  <c r="K280"/>
  <c r="K279"/>
  <c r="K278"/>
  <c r="K277"/>
  <c r="K276"/>
  <c r="K275"/>
  <c r="K274"/>
  <c r="K273"/>
  <c r="K272"/>
  <c r="K271"/>
  <c r="K270"/>
  <c r="K269"/>
  <c r="K268"/>
  <c r="K267"/>
  <c r="K266"/>
  <c r="K265"/>
  <c r="K264"/>
  <c r="K263"/>
  <c r="K262"/>
  <c r="K261"/>
  <c r="K260"/>
  <c r="K259"/>
  <c r="K258"/>
  <c r="K257"/>
  <c r="K256"/>
  <c r="K255"/>
  <c r="K254"/>
  <c r="K253"/>
  <c r="K252"/>
  <c r="K251"/>
  <c r="K250"/>
  <c r="K249"/>
  <c r="K248"/>
  <c r="K247"/>
  <c r="K246"/>
  <c r="K245"/>
  <c r="K244"/>
  <c r="K243"/>
  <c r="K242"/>
  <c r="K241"/>
  <c r="K240"/>
  <c r="K239"/>
  <c r="K238"/>
  <c r="K237"/>
  <c r="K236"/>
  <c r="K235"/>
  <c r="K234"/>
  <c r="K233"/>
  <c r="K232"/>
  <c r="K231"/>
  <c r="K230"/>
  <c r="K229"/>
  <c r="K228"/>
  <c r="K227"/>
  <c r="K226"/>
  <c r="K225"/>
  <c r="K224"/>
  <c r="K223"/>
  <c r="K222"/>
  <c r="K221"/>
  <c r="K220"/>
  <c r="K219"/>
  <c r="K218"/>
  <c r="K217"/>
  <c r="K216"/>
  <c r="K215"/>
  <c r="K214"/>
  <c r="K213"/>
  <c r="K212"/>
  <c r="K211"/>
  <c r="K210"/>
  <c r="K209"/>
  <c r="K208"/>
  <c r="K207"/>
  <c r="K206"/>
  <c r="K205"/>
  <c r="K204"/>
  <c r="K203"/>
  <c r="K202"/>
  <c r="K201"/>
  <c r="K200"/>
  <c r="K199"/>
  <c r="K198"/>
  <c r="K197"/>
  <c r="K196"/>
  <c r="K195"/>
  <c r="K194"/>
  <c r="K193"/>
  <c r="K192"/>
  <c r="K191"/>
  <c r="K190"/>
  <c r="K189"/>
  <c r="K188"/>
  <c r="K187"/>
  <c r="K186"/>
  <c r="K185"/>
  <c r="K184"/>
  <c r="K183"/>
  <c r="K182"/>
  <c r="K181"/>
  <c r="K180"/>
  <c r="K179"/>
  <c r="K178"/>
  <c r="K177"/>
  <c r="K176"/>
  <c r="K175"/>
  <c r="K174"/>
  <c r="K173"/>
  <c r="K172"/>
  <c r="K171"/>
  <c r="K170"/>
  <c r="K169"/>
  <c r="K168"/>
  <c r="K167"/>
  <c r="K166"/>
  <c r="K165"/>
  <c r="K164"/>
  <c r="K163"/>
  <c r="K162"/>
  <c r="K161"/>
  <c r="K160"/>
  <c r="K159"/>
  <c r="K158"/>
  <c r="K157"/>
  <c r="K156"/>
  <c r="K155"/>
  <c r="K154"/>
  <c r="K153"/>
  <c r="K152"/>
  <c r="K151"/>
  <c r="K150"/>
  <c r="K149"/>
  <c r="K148"/>
  <c r="K147"/>
  <c r="K146"/>
  <c r="K145"/>
  <c r="K144"/>
  <c r="K143"/>
  <c r="K142"/>
  <c r="K141"/>
  <c r="K140"/>
  <c r="K139"/>
  <c r="K138"/>
  <c r="K137"/>
  <c r="K136"/>
  <c r="K135"/>
  <c r="K134"/>
  <c r="K133"/>
  <c r="K132"/>
  <c r="K131"/>
  <c r="K130"/>
  <c r="K129"/>
  <c r="K128"/>
  <c r="K127"/>
  <c r="K126"/>
  <c r="K125"/>
  <c r="K124"/>
  <c r="K123"/>
  <c r="K122"/>
  <c r="K121"/>
  <c r="K120"/>
  <c r="K119"/>
  <c r="K118"/>
  <c r="K117"/>
  <c r="K116"/>
  <c r="K115"/>
  <c r="K114"/>
  <c r="K113"/>
  <c r="K112"/>
  <c r="K111"/>
  <c r="K110"/>
  <c r="K109"/>
  <c r="K108"/>
  <c r="K107"/>
  <c r="K106"/>
  <c r="K105"/>
  <c r="K104"/>
  <c r="K103"/>
  <c r="K102"/>
  <c r="K101"/>
  <c r="K100"/>
  <c r="K99"/>
  <c r="K98"/>
  <c r="K97"/>
  <c r="K96"/>
  <c r="K95"/>
  <c r="K94"/>
  <c r="K93"/>
  <c r="K92"/>
  <c r="K91"/>
  <c r="K90"/>
  <c r="K89"/>
  <c r="K88"/>
  <c r="K87"/>
  <c r="K86"/>
  <c r="K85"/>
  <c r="K84"/>
  <c r="K83"/>
  <c r="K82"/>
  <c r="K81"/>
  <c r="K80"/>
  <c r="K79"/>
  <c r="K78"/>
  <c r="K77"/>
  <c r="K76"/>
  <c r="K75"/>
  <c r="K74"/>
  <c r="K73"/>
  <c r="K72"/>
  <c r="K71"/>
  <c r="K70"/>
  <c r="K69"/>
  <c r="K68"/>
  <c r="K67"/>
  <c r="K66"/>
  <c r="K65"/>
  <c r="K64"/>
  <c r="K63"/>
  <c r="K62"/>
  <c r="K61"/>
  <c r="K60"/>
  <c r="K59"/>
  <c r="K58"/>
  <c r="K57"/>
  <c r="K56"/>
  <c r="K55"/>
  <c r="K54"/>
  <c r="K53"/>
  <c r="K52"/>
  <c r="K51"/>
  <c r="K50"/>
  <c r="K49"/>
  <c r="K48"/>
  <c r="K47"/>
  <c r="K46"/>
  <c r="K45"/>
  <c r="K44"/>
  <c r="K43"/>
  <c r="K42"/>
  <c r="K41"/>
  <c r="K40"/>
  <c r="K39"/>
  <c r="K38"/>
  <c r="K37"/>
  <c r="K36"/>
  <c r="K35"/>
  <c r="K34"/>
  <c r="K33"/>
  <c r="K32"/>
  <c r="K31"/>
  <c r="K30"/>
  <c r="K29"/>
  <c r="K28"/>
  <c r="K27"/>
  <c r="K26"/>
  <c r="K25"/>
  <c r="K24"/>
  <c r="K23"/>
  <c r="K22"/>
  <c r="K21"/>
  <c r="K20"/>
  <c r="K19"/>
  <c r="K18"/>
  <c r="K17"/>
  <c r="K16"/>
  <c r="K15"/>
  <c r="K14"/>
  <c r="K13"/>
  <c r="K12"/>
  <c r="K11"/>
  <c r="K10"/>
  <c r="K9"/>
  <c r="K8"/>
  <c r="K7"/>
  <c r="K6"/>
  <c r="K5"/>
  <c r="K4"/>
  <c r="G553"/>
  <c r="G552"/>
  <c r="G551"/>
  <c r="G550"/>
  <c r="G549"/>
  <c r="G548"/>
  <c r="G547"/>
  <c r="G546"/>
  <c r="G545"/>
  <c r="G544"/>
  <c r="G473"/>
  <c r="G472"/>
  <c r="G471"/>
  <c r="G470"/>
  <c r="G469"/>
  <c r="G468"/>
  <c r="G467"/>
  <c r="G466"/>
  <c r="G465"/>
  <c r="G464"/>
  <c r="G463"/>
  <c r="G462"/>
  <c r="G461"/>
  <c r="G460"/>
  <c r="G459"/>
  <c r="G458"/>
  <c r="G457"/>
  <c r="G456"/>
  <c r="G455"/>
  <c r="G454"/>
  <c r="G453"/>
  <c r="G452"/>
  <c r="G451"/>
  <c r="G450"/>
  <c r="G449"/>
  <c r="G448"/>
  <c r="G447"/>
  <c r="G446"/>
  <c r="G445"/>
  <c r="G444"/>
  <c r="G443"/>
  <c r="G442"/>
  <c r="G441"/>
  <c r="G440"/>
  <c r="G439"/>
  <c r="G438"/>
  <c r="G437"/>
  <c r="G436"/>
  <c r="G435"/>
  <c r="G434"/>
  <c r="G433"/>
  <c r="G432"/>
  <c r="G431"/>
  <c r="G430"/>
  <c r="G429"/>
  <c r="G428"/>
  <c r="G427"/>
  <c r="G426"/>
  <c r="G425"/>
  <c r="G424"/>
  <c r="G383"/>
  <c r="G382"/>
  <c r="G381"/>
  <c r="G380"/>
  <c r="G379"/>
  <c r="G378"/>
  <c r="G377"/>
  <c r="G376"/>
  <c r="G375"/>
  <c r="G374"/>
  <c r="G373"/>
  <c r="G372"/>
  <c r="G371"/>
  <c r="G370"/>
  <c r="G369"/>
  <c r="G368"/>
  <c r="G367"/>
  <c r="G366"/>
  <c r="G365"/>
  <c r="G364"/>
  <c r="G353"/>
  <c r="G352"/>
  <c r="G351"/>
  <c r="G350"/>
  <c r="G349"/>
  <c r="G348"/>
  <c r="G347"/>
  <c r="G346"/>
  <c r="G345"/>
  <c r="G344"/>
  <c r="G343"/>
  <c r="G342"/>
  <c r="G341"/>
  <c r="G340"/>
  <c r="G339"/>
  <c r="G338"/>
  <c r="G337"/>
  <c r="G336"/>
  <c r="G335"/>
  <c r="G334"/>
  <c r="G333"/>
  <c r="G332"/>
  <c r="G331"/>
  <c r="G330"/>
  <c r="G329"/>
  <c r="G328"/>
  <c r="G327"/>
  <c r="G326"/>
  <c r="G325"/>
  <c r="G324"/>
  <c r="G323"/>
  <c r="G322"/>
  <c r="G321"/>
  <c r="G320"/>
  <c r="G319"/>
  <c r="G318"/>
  <c r="G317"/>
  <c r="G316"/>
  <c r="G315"/>
  <c r="G314"/>
  <c r="G313"/>
  <c r="G312"/>
  <c r="G311"/>
  <c r="G310"/>
  <c r="G309"/>
  <c r="G308"/>
  <c r="G307"/>
  <c r="G306"/>
  <c r="G305"/>
  <c r="G304"/>
  <c r="G303"/>
  <c r="G302"/>
  <c r="G301"/>
  <c r="G300"/>
  <c r="G299"/>
  <c r="G298"/>
  <c r="G297"/>
  <c r="G296"/>
  <c r="G295"/>
  <c r="G294"/>
  <c r="G293"/>
  <c r="G292"/>
  <c r="G291"/>
  <c r="G290"/>
  <c r="G289"/>
  <c r="G288"/>
  <c r="G287"/>
  <c r="G286"/>
  <c r="G285"/>
  <c r="G284"/>
  <c r="G283"/>
  <c r="G282"/>
  <c r="G281"/>
  <c r="G280"/>
  <c r="G279"/>
  <c r="G278"/>
  <c r="G277"/>
  <c r="G276"/>
  <c r="G275"/>
  <c r="G274"/>
  <c r="G273"/>
  <c r="G272"/>
  <c r="G271"/>
  <c r="G270"/>
  <c r="G269"/>
  <c r="G268"/>
  <c r="G267"/>
  <c r="G266"/>
  <c r="G265"/>
  <c r="G264"/>
  <c r="G263"/>
  <c r="G262"/>
  <c r="G261"/>
  <c r="G260"/>
  <c r="G259"/>
  <c r="G258"/>
  <c r="G257"/>
  <c r="G256"/>
  <c r="G255"/>
  <c r="G254"/>
  <c r="G253"/>
  <c r="G252"/>
  <c r="G251"/>
  <c r="G250"/>
  <c r="G249"/>
  <c r="G248"/>
  <c r="G247"/>
  <c r="G246"/>
  <c r="G245"/>
  <c r="G244"/>
  <c r="G243"/>
  <c r="G242"/>
  <c r="G241"/>
  <c r="G240"/>
  <c r="G239"/>
  <c r="G238"/>
  <c r="G237"/>
  <c r="G236"/>
  <c r="G235"/>
  <c r="G234"/>
  <c r="G233"/>
  <c r="G232"/>
  <c r="G231"/>
  <c r="G230"/>
  <c r="G229"/>
  <c r="G228"/>
  <c r="G227"/>
  <c r="G226"/>
  <c r="G225"/>
  <c r="G224"/>
  <c r="G223"/>
  <c r="G222"/>
  <c r="G221"/>
  <c r="G220"/>
  <c r="G219"/>
  <c r="G218"/>
  <c r="G217"/>
  <c r="G216"/>
  <c r="G215"/>
  <c r="G214"/>
  <c r="G213"/>
  <c r="G212"/>
  <c r="G211"/>
  <c r="G210"/>
  <c r="G209"/>
  <c r="G208"/>
  <c r="G207"/>
  <c r="G206"/>
  <c r="G205"/>
  <c r="G204"/>
  <c r="G203"/>
  <c r="G202"/>
  <c r="G201"/>
  <c r="G200"/>
  <c r="G199"/>
  <c r="G198"/>
  <c r="G197"/>
  <c r="G196"/>
  <c r="G195"/>
  <c r="G194"/>
  <c r="G193"/>
  <c r="G192"/>
  <c r="G191"/>
  <c r="G190"/>
  <c r="G189"/>
  <c r="G188"/>
  <c r="G187"/>
  <c r="G186"/>
  <c r="G185"/>
  <c r="G184"/>
  <c r="G183"/>
  <c r="G182"/>
  <c r="G181"/>
  <c r="G180"/>
  <c r="G179"/>
  <c r="G178"/>
  <c r="G177"/>
  <c r="G176"/>
  <c r="G175"/>
  <c r="G174"/>
  <c r="G173"/>
  <c r="G172"/>
  <c r="G171"/>
  <c r="G170"/>
  <c r="G169"/>
  <c r="G168"/>
  <c r="G167"/>
  <c r="G166"/>
  <c r="G165"/>
  <c r="G164"/>
  <c r="G163"/>
  <c r="G162"/>
  <c r="G161"/>
  <c r="G160"/>
  <c r="G159"/>
  <c r="G158"/>
  <c r="G157"/>
  <c r="G156"/>
  <c r="G155"/>
  <c r="G154"/>
  <c r="G153"/>
  <c r="G152"/>
  <c r="G151"/>
  <c r="G150"/>
  <c r="G149"/>
  <c r="G148"/>
  <c r="G147"/>
  <c r="G146"/>
  <c r="G145"/>
  <c r="G144"/>
  <c r="G143"/>
  <c r="G142"/>
  <c r="G141"/>
  <c r="G140"/>
  <c r="G139"/>
  <c r="G138"/>
  <c r="G137"/>
  <c r="G136"/>
  <c r="G135"/>
  <c r="G134"/>
  <c r="G133"/>
  <c r="G132"/>
  <c r="G131"/>
  <c r="G130"/>
  <c r="G129"/>
  <c r="G128"/>
  <c r="G127"/>
  <c r="G126"/>
  <c r="G125"/>
  <c r="G124"/>
  <c r="G123"/>
  <c r="G122"/>
  <c r="G121"/>
  <c r="G120"/>
  <c r="G119"/>
  <c r="G118"/>
  <c r="G117"/>
  <c r="G116"/>
  <c r="G115"/>
  <c r="G114"/>
  <c r="G113"/>
  <c r="G112"/>
  <c r="G111"/>
  <c r="G110"/>
  <c r="G109"/>
  <c r="G108"/>
  <c r="G107"/>
  <c r="G106"/>
  <c r="G105"/>
  <c r="G104"/>
  <c r="G103"/>
  <c r="G102"/>
  <c r="G101"/>
  <c r="G100"/>
  <c r="G99"/>
  <c r="G98"/>
  <c r="G97"/>
  <c r="G96"/>
  <c r="G95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</calcChain>
</file>

<file path=xl/sharedStrings.xml><?xml version="1.0" encoding="utf-8"?>
<sst xmlns="http://schemas.openxmlformats.org/spreadsheetml/2006/main" count="6863" uniqueCount="146">
  <si>
    <t>Data</t>
  </si>
  <si>
    <t>Side</t>
  </si>
  <si>
    <t>Count of Side</t>
  </si>
  <si>
    <t>Total Count of Side</t>
  </si>
  <si>
    <t>Prop Type</t>
  </si>
  <si>
    <t>GeoCode</t>
  </si>
  <si>
    <t>Company</t>
  </si>
  <si>
    <t>S</t>
  </si>
  <si>
    <t>L</t>
  </si>
  <si>
    <t>Single Family</t>
  </si>
  <si>
    <t>BN01</t>
  </si>
  <si>
    <t>BHHS</t>
  </si>
  <si>
    <t>CBRR</t>
  </si>
  <si>
    <t>DNFR</t>
  </si>
  <si>
    <t>KW_ELITE</t>
  </si>
  <si>
    <t>PREM_PLUS</t>
  </si>
  <si>
    <t>PREM_SOTH</t>
  </si>
  <si>
    <t>ROYAL_SH</t>
  </si>
  <si>
    <t>WOOD</t>
  </si>
  <si>
    <t>X-OTHER</t>
  </si>
  <si>
    <t>BN01 Total</t>
  </si>
  <si>
    <t>BN02</t>
  </si>
  <si>
    <t>BN02 Total</t>
  </si>
  <si>
    <t>BN04</t>
  </si>
  <si>
    <t>BN04 Total</t>
  </si>
  <si>
    <t>BN05</t>
  </si>
  <si>
    <t>BN05 Total</t>
  </si>
  <si>
    <t>BN06</t>
  </si>
  <si>
    <t>BN06 Total</t>
  </si>
  <si>
    <t>BN07</t>
  </si>
  <si>
    <t>BN07 Total</t>
  </si>
  <si>
    <t>BN08</t>
  </si>
  <si>
    <t>BN08 Total</t>
  </si>
  <si>
    <t>BN09</t>
  </si>
  <si>
    <t>BN09 Total</t>
  </si>
  <si>
    <t>BN10</t>
  </si>
  <si>
    <t>BN10 Total</t>
  </si>
  <si>
    <t>BN11</t>
  </si>
  <si>
    <t>BN11 Total</t>
  </si>
  <si>
    <t>BN12</t>
  </si>
  <si>
    <t>BN12 Total</t>
  </si>
  <si>
    <t>ES01</t>
  </si>
  <si>
    <t>ES01 Total</t>
  </si>
  <si>
    <t>ES02</t>
  </si>
  <si>
    <t>ES02 Total</t>
  </si>
  <si>
    <t>ES03</t>
  </si>
  <si>
    <t>ES03 Total</t>
  </si>
  <si>
    <t>ES04</t>
  </si>
  <si>
    <t>ES04 Total</t>
  </si>
  <si>
    <t>NA01</t>
  </si>
  <si>
    <t>NA01 Total</t>
  </si>
  <si>
    <t>NA02</t>
  </si>
  <si>
    <t>NA02 Total</t>
  </si>
  <si>
    <t>NA03</t>
  </si>
  <si>
    <t>NA03 Total</t>
  </si>
  <si>
    <t>NA04</t>
  </si>
  <si>
    <t>NA04 Total</t>
  </si>
  <si>
    <t>NA05</t>
  </si>
  <si>
    <t>NA05 Total</t>
  </si>
  <si>
    <t>NA06</t>
  </si>
  <si>
    <t>NA06 Total</t>
  </si>
  <si>
    <t>NA07</t>
  </si>
  <si>
    <t>NA07 Total</t>
  </si>
  <si>
    <t>NA08</t>
  </si>
  <si>
    <t>NA08 Total</t>
  </si>
  <si>
    <t>NA09</t>
  </si>
  <si>
    <t>NA09 Total</t>
  </si>
  <si>
    <t>NA11</t>
  </si>
  <si>
    <t>NA11 Total</t>
  </si>
  <si>
    <t>NA12</t>
  </si>
  <si>
    <t>NA12 Total</t>
  </si>
  <si>
    <t>NA13</t>
  </si>
  <si>
    <t>NA13 Total</t>
  </si>
  <si>
    <t>NA14</t>
  </si>
  <si>
    <t>NA14 Total</t>
  </si>
  <si>
    <t>NA15</t>
  </si>
  <si>
    <t>NA15 Total</t>
  </si>
  <si>
    <t>NA16</t>
  </si>
  <si>
    <t>NA16 Total</t>
  </si>
  <si>
    <t>NA17</t>
  </si>
  <si>
    <t>NA17 Total</t>
  </si>
  <si>
    <t>NA18</t>
  </si>
  <si>
    <t>NA18 Total</t>
  </si>
  <si>
    <t>NA19</t>
  </si>
  <si>
    <t>NA19 Total</t>
  </si>
  <si>
    <t>NA21</t>
  </si>
  <si>
    <t>NA21 Total</t>
  </si>
  <si>
    <t>NA22</t>
  </si>
  <si>
    <t>NA22 Total</t>
  </si>
  <si>
    <t>NA23</t>
  </si>
  <si>
    <t>NA23 Total</t>
  </si>
  <si>
    <t>NA24</t>
  </si>
  <si>
    <t>NA24 Total</t>
  </si>
  <si>
    <t>NA31</t>
  </si>
  <si>
    <t>NA31 Total</t>
  </si>
  <si>
    <t>NA32</t>
  </si>
  <si>
    <t>NA32 Total</t>
  </si>
  <si>
    <t>NA33</t>
  </si>
  <si>
    <t>NA33 Total</t>
  </si>
  <si>
    <t>NA34</t>
  </si>
  <si>
    <t>NA34 Total</t>
  </si>
  <si>
    <t>NA35</t>
  </si>
  <si>
    <t>NA35 Total</t>
  </si>
  <si>
    <t>NA36</t>
  </si>
  <si>
    <t>NA36 Total</t>
  </si>
  <si>
    <t>NA37</t>
  </si>
  <si>
    <t>NA37 Total</t>
  </si>
  <si>
    <t>NA38</t>
  </si>
  <si>
    <t>NA38 Total</t>
  </si>
  <si>
    <t>NA39</t>
  </si>
  <si>
    <t>NA39 Total</t>
  </si>
  <si>
    <t>NA41</t>
  </si>
  <si>
    <t>NA41 Total</t>
  </si>
  <si>
    <t>NA42</t>
  </si>
  <si>
    <t>NA42 Total</t>
  </si>
  <si>
    <t>NA43</t>
  </si>
  <si>
    <t>NA43 Total</t>
  </si>
  <si>
    <t>NA44</t>
  </si>
  <si>
    <t>NA44 Total</t>
  </si>
  <si>
    <t>NA45</t>
  </si>
  <si>
    <t>NA45 Total</t>
  </si>
  <si>
    <t>NA46</t>
  </si>
  <si>
    <t>NA46 Total</t>
  </si>
  <si>
    <t>NA47</t>
  </si>
  <si>
    <t>NA47 Total</t>
  </si>
  <si>
    <t>NA48</t>
  </si>
  <si>
    <t>NA48 Total</t>
  </si>
  <si>
    <t>NA50</t>
  </si>
  <si>
    <t>NA50 Total</t>
  </si>
  <si>
    <t>Single Family Total</t>
  </si>
  <si>
    <t>CONDO</t>
  </si>
  <si>
    <t>CONDO Total</t>
  </si>
  <si>
    <t>Grand  Total</t>
  </si>
  <si>
    <t>Sum of Closed Volume</t>
  </si>
  <si>
    <t>Total Sum of Closed Volume</t>
  </si>
  <si>
    <t>2016 Market Share Data</t>
  </si>
  <si>
    <t>List Side Units</t>
  </si>
  <si>
    <t>Sell Side Units</t>
  </si>
  <si>
    <t>Total Units</t>
  </si>
  <si>
    <t>Geocode % Units</t>
  </si>
  <si>
    <t>List Side Volume</t>
  </si>
  <si>
    <t>Sell Side Volume</t>
  </si>
  <si>
    <t>Total Volume</t>
  </si>
  <si>
    <t>Geocode % Volume</t>
  </si>
  <si>
    <t>% of Total Volume</t>
  </si>
  <si>
    <t>2017 Market Share Data</t>
  </si>
</sst>
</file>

<file path=xl/styles.xml><?xml version="1.0" encoding="utf-8"?>
<styleSheet xmlns="http://schemas.openxmlformats.org/spreadsheetml/2006/main">
  <numFmts count="5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64" formatCode="&quot;$&quot;#,##0.00;\(&quot;$&quot;#,##0.00\)"/>
    <numFmt numFmtId="165" formatCode="&quot;$&quot;#,##0"/>
    <numFmt numFmtId="166" formatCode="_(&quot;$&quot;* #,##0_);_(&quot;$&quot;* \(#,##0\);_(&quot;$&quot;* &quot;-&quot;??_);_(@_)"/>
  </numFmts>
  <fonts count="10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9"/>
      <name val="Arial"/>
      <family val="2"/>
    </font>
    <font>
      <b/>
      <i/>
      <sz val="10"/>
      <color theme="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color theme="0"/>
      <name val="Arial"/>
      <family val="2"/>
    </font>
  </fonts>
  <fills count="22">
    <fill>
      <patternFill patternType="none"/>
    </fill>
    <fill>
      <patternFill patternType="gray125"/>
    </fill>
    <fill>
      <patternFill patternType="solid">
        <fgColor indexed="1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D8E3F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6">
    <xf numFmtId="0" fontId="0" fillId="0" borderId="0"/>
    <xf numFmtId="9" fontId="1" fillId="0" borderId="0" applyFont="0" applyFill="0" applyBorder="0" applyAlignment="0" applyProtection="0"/>
    <xf numFmtId="49" fontId="3" fillId="0" borderId="1">
      <alignment horizontal="left" vertical="top"/>
    </xf>
    <xf numFmtId="49" fontId="3" fillId="0" borderId="1">
      <alignment horizontal="center" vertical="top"/>
    </xf>
    <xf numFmtId="49" fontId="3" fillId="0" borderId="1">
      <alignment horizontal="center" vertical="top"/>
    </xf>
    <xf numFmtId="49" fontId="3" fillId="0" borderId="1">
      <alignment horizontal="center" vertical="top"/>
    </xf>
    <xf numFmtId="164" fontId="3" fillId="0" borderId="1">
      <alignment horizontal="right" vertical="top"/>
    </xf>
    <xf numFmtId="49" fontId="3" fillId="0" borderId="1">
      <alignment horizontal="left" vertical="top"/>
    </xf>
    <xf numFmtId="0" fontId="3" fillId="0" borderId="3" applyNumberFormat="0" applyAlignment="0"/>
    <xf numFmtId="0" fontId="3" fillId="0" borderId="4" applyNumberFormat="0" applyAlignment="0"/>
    <xf numFmtId="0" fontId="3" fillId="0" borderId="5" applyNumberFormat="0" applyAlignment="0">
      <alignment horizontal="center"/>
    </xf>
    <xf numFmtId="0" fontId="4" fillId="5" borderId="0" applyBorder="0">
      <alignment horizontal="center"/>
    </xf>
    <xf numFmtId="0" fontId="2" fillId="7" borderId="0" applyBorder="0"/>
    <xf numFmtId="0" fontId="2" fillId="0" borderId="0" applyBorder="0"/>
    <xf numFmtId="165" fontId="4" fillId="9" borderId="0" applyBorder="0"/>
    <xf numFmtId="0" fontId="2" fillId="2" borderId="0" applyBorder="0"/>
    <xf numFmtId="0" fontId="2" fillId="3" borderId="0" applyBorder="0"/>
    <xf numFmtId="0" fontId="2" fillId="2" borderId="0" applyBorder="0">
      <alignment wrapText="1"/>
    </xf>
    <xf numFmtId="165" fontId="4" fillId="3" borderId="0" applyBorder="0"/>
    <xf numFmtId="165" fontId="4" fillId="11" borderId="0" applyBorder="0"/>
    <xf numFmtId="165" fontId="2" fillId="2" borderId="0" applyBorder="0"/>
    <xf numFmtId="0" fontId="2" fillId="4" borderId="0" applyBorder="0"/>
    <xf numFmtId="165" fontId="2" fillId="8" borderId="0" applyBorder="0"/>
    <xf numFmtId="0" fontId="2" fillId="12" borderId="0" applyBorder="0"/>
    <xf numFmtId="0" fontId="5" fillId="6" borderId="0" applyBorder="0"/>
    <xf numFmtId="0" fontId="4" fillId="11" borderId="0" applyNumberFormat="0" applyBorder="0" applyAlignment="0"/>
    <xf numFmtId="0" fontId="4" fillId="11" borderId="0" applyNumberFormat="0" applyBorder="0" applyAlignment="0"/>
    <xf numFmtId="0" fontId="4" fillId="3" borderId="0" applyNumberFormat="0" applyBorder="0" applyAlignment="0"/>
    <xf numFmtId="0" fontId="4" fillId="2" borderId="0" applyNumberFormat="0" applyBorder="0" applyAlignment="0"/>
    <xf numFmtId="0" fontId="4" fillId="13" borderId="0" applyNumberFormat="0" applyBorder="0" applyAlignment="0"/>
    <xf numFmtId="0" fontId="4" fillId="14" borderId="0" applyNumberFormat="0" applyBorder="0" applyAlignment="0"/>
    <xf numFmtId="0" fontId="4" fillId="5" borderId="0" applyNumberFormat="0" applyBorder="0" applyAlignment="0"/>
    <xf numFmtId="1" fontId="4" fillId="15" borderId="2" applyNumberFormat="0" applyAlignment="0">
      <alignment horizontal="center"/>
    </xf>
    <xf numFmtId="1" fontId="4" fillId="10" borderId="2" applyNumberFormat="0" applyAlignment="0">
      <alignment horizontal="left"/>
    </xf>
    <xf numFmtId="0" fontId="4" fillId="10" borderId="2" applyNumberFormat="0" applyAlignment="0"/>
    <xf numFmtId="44" fontId="8" fillId="0" borderId="0" applyFont="0" applyFill="0" applyBorder="0" applyAlignment="0" applyProtection="0"/>
  </cellStyleXfs>
  <cellXfs count="85">
    <xf numFmtId="0" fontId="0" fillId="0" borderId="0" xfId="0"/>
    <xf numFmtId="42" fontId="0" fillId="0" borderId="0" xfId="0" applyNumberFormat="1"/>
    <xf numFmtId="3" fontId="0" fillId="0" borderId="0" xfId="0" applyNumberFormat="1"/>
    <xf numFmtId="0" fontId="0" fillId="16" borderId="0" xfId="0" applyFill="1"/>
    <xf numFmtId="42" fontId="0" fillId="16" borderId="0" xfId="0" applyNumberFormat="1" applyFill="1"/>
    <xf numFmtId="10" fontId="0" fillId="16" borderId="0" xfId="1" applyNumberFormat="1" applyFont="1" applyFill="1"/>
    <xf numFmtId="0" fontId="4" fillId="0" borderId="7" xfId="0" applyFont="1" applyBorder="1"/>
    <xf numFmtId="0" fontId="6" fillId="17" borderId="0" xfId="0" applyFont="1" applyFill="1"/>
    <xf numFmtId="42" fontId="6" fillId="17" borderId="0" xfId="0" applyNumberFormat="1" applyFont="1" applyFill="1"/>
    <xf numFmtId="10" fontId="6" fillId="17" borderId="0" xfId="1" applyNumberFormat="1" applyFont="1" applyFill="1"/>
    <xf numFmtId="0" fontId="0" fillId="0" borderId="2" xfId="0" applyBorder="1"/>
    <xf numFmtId="10" fontId="0" fillId="0" borderId="2" xfId="0" applyNumberFormat="1" applyBorder="1"/>
    <xf numFmtId="42" fontId="0" fillId="0" borderId="2" xfId="0" applyNumberFormat="1" applyBorder="1"/>
    <xf numFmtId="10" fontId="0" fillId="0" borderId="2" xfId="1" applyNumberFormat="1" applyFont="1" applyBorder="1"/>
    <xf numFmtId="0" fontId="0" fillId="0" borderId="5" xfId="0" applyBorder="1"/>
    <xf numFmtId="10" fontId="0" fillId="0" borderId="5" xfId="1" applyNumberFormat="1" applyFont="1" applyBorder="1"/>
    <xf numFmtId="42" fontId="0" fillId="0" borderId="5" xfId="0" applyNumberFormat="1" applyBorder="1"/>
    <xf numFmtId="0" fontId="0" fillId="16" borderId="9" xfId="0" applyFill="1" applyBorder="1"/>
    <xf numFmtId="0" fontId="0" fillId="16" borderId="10" xfId="0" applyFill="1" applyBorder="1"/>
    <xf numFmtId="10" fontId="0" fillId="16" borderId="10" xfId="1" applyNumberFormat="1" applyFont="1" applyFill="1" applyBorder="1"/>
    <xf numFmtId="42" fontId="0" fillId="16" borderId="10" xfId="0" applyNumberFormat="1" applyFill="1" applyBorder="1"/>
    <xf numFmtId="10" fontId="0" fillId="16" borderId="11" xfId="1" applyNumberFormat="1" applyFont="1" applyFill="1" applyBorder="1"/>
    <xf numFmtId="0" fontId="0" fillId="18" borderId="9" xfId="0" applyFill="1" applyBorder="1"/>
    <xf numFmtId="0" fontId="0" fillId="18" borderId="10" xfId="0" applyFill="1" applyBorder="1"/>
    <xf numFmtId="10" fontId="0" fillId="18" borderId="10" xfId="1" applyNumberFormat="1" applyFont="1" applyFill="1" applyBorder="1"/>
    <xf numFmtId="42" fontId="0" fillId="18" borderId="10" xfId="0" applyNumberFormat="1" applyFill="1" applyBorder="1"/>
    <xf numFmtId="10" fontId="0" fillId="18" borderId="11" xfId="1" applyNumberFormat="1" applyFont="1" applyFill="1" applyBorder="1"/>
    <xf numFmtId="0" fontId="0" fillId="18" borderId="0" xfId="0" applyFill="1"/>
    <xf numFmtId="0" fontId="0" fillId="16" borderId="12" xfId="0" applyFill="1" applyBorder="1"/>
    <xf numFmtId="0" fontId="0" fillId="16" borderId="13" xfId="0" applyFill="1" applyBorder="1"/>
    <xf numFmtId="10" fontId="0" fillId="16" borderId="13" xfId="1" applyNumberFormat="1" applyFont="1" applyFill="1" applyBorder="1"/>
    <xf numFmtId="42" fontId="0" fillId="16" borderId="13" xfId="0" applyNumberFormat="1" applyFill="1" applyBorder="1"/>
    <xf numFmtId="10" fontId="0" fillId="16" borderId="14" xfId="1" applyNumberFormat="1" applyFont="1" applyFill="1" applyBorder="1"/>
    <xf numFmtId="0" fontId="0" fillId="0" borderId="3" xfId="0" applyBorder="1"/>
    <xf numFmtId="10" fontId="0" fillId="0" borderId="3" xfId="1" applyNumberFormat="1" applyFont="1" applyBorder="1"/>
    <xf numFmtId="42" fontId="0" fillId="0" borderId="3" xfId="0" applyNumberFormat="1" applyBorder="1"/>
    <xf numFmtId="10" fontId="0" fillId="16" borderId="10" xfId="0" applyNumberFormat="1" applyFill="1" applyBorder="1"/>
    <xf numFmtId="10" fontId="0" fillId="16" borderId="11" xfId="0" applyNumberFormat="1" applyFill="1" applyBorder="1"/>
    <xf numFmtId="0" fontId="0" fillId="18" borderId="3" xfId="0" applyFill="1" applyBorder="1"/>
    <xf numFmtId="10" fontId="0" fillId="18" borderId="3" xfId="0" applyNumberFormat="1" applyFill="1" applyBorder="1"/>
    <xf numFmtId="42" fontId="0" fillId="18" borderId="3" xfId="0" applyNumberFormat="1" applyFill="1" applyBorder="1"/>
    <xf numFmtId="0" fontId="4" fillId="20" borderId="6" xfId="0" applyFont="1" applyFill="1" applyBorder="1"/>
    <xf numFmtId="0" fontId="4" fillId="20" borderId="7" xfId="0" applyFont="1" applyFill="1" applyBorder="1"/>
    <xf numFmtId="42" fontId="4" fillId="20" borderId="7" xfId="0" applyNumberFormat="1" applyFont="1" applyFill="1" applyBorder="1"/>
    <xf numFmtId="10" fontId="4" fillId="20" borderId="8" xfId="1" applyNumberFormat="1" applyFont="1" applyFill="1" applyBorder="1"/>
    <xf numFmtId="0" fontId="0" fillId="20" borderId="6" xfId="0" applyFill="1" applyBorder="1"/>
    <xf numFmtId="0" fontId="0" fillId="20" borderId="7" xfId="0" applyFill="1" applyBorder="1"/>
    <xf numFmtId="10" fontId="0" fillId="20" borderId="7" xfId="1" applyNumberFormat="1" applyFont="1" applyFill="1" applyBorder="1"/>
    <xf numFmtId="42" fontId="0" fillId="20" borderId="7" xfId="0" applyNumberFormat="1" applyFill="1" applyBorder="1"/>
    <xf numFmtId="10" fontId="0" fillId="20" borderId="8" xfId="1" applyNumberFormat="1" applyFont="1" applyFill="1" applyBorder="1"/>
    <xf numFmtId="0" fontId="0" fillId="19" borderId="9" xfId="0" applyFill="1" applyBorder="1" applyAlignment="1">
      <alignment wrapText="1"/>
    </xf>
    <xf numFmtId="0" fontId="0" fillId="19" borderId="10" xfId="0" applyFill="1" applyBorder="1" applyAlignment="1">
      <alignment wrapText="1"/>
    </xf>
    <xf numFmtId="0" fontId="0" fillId="19" borderId="11" xfId="0" applyFill="1" applyBorder="1" applyAlignment="1">
      <alignment wrapText="1"/>
    </xf>
    <xf numFmtId="0" fontId="0" fillId="19" borderId="13" xfId="0" applyFill="1" applyBorder="1" applyAlignment="1">
      <alignment wrapText="1"/>
    </xf>
    <xf numFmtId="0" fontId="0" fillId="16" borderId="15" xfId="0" applyFill="1" applyBorder="1"/>
    <xf numFmtId="0" fontId="0" fillId="21" borderId="16" xfId="0" applyFill="1" applyBorder="1"/>
    <xf numFmtId="0" fontId="0" fillId="21" borderId="17" xfId="0" applyFill="1" applyBorder="1"/>
    <xf numFmtId="0" fontId="0" fillId="21" borderId="18" xfId="0" applyFill="1" applyBorder="1"/>
    <xf numFmtId="0" fontId="0" fillId="16" borderId="16" xfId="0" applyFill="1" applyBorder="1"/>
    <xf numFmtId="0" fontId="0" fillId="16" borderId="18" xfId="0" applyFill="1" applyBorder="1"/>
    <xf numFmtId="0" fontId="0" fillId="21" borderId="0" xfId="0" applyFill="1"/>
    <xf numFmtId="0" fontId="0" fillId="0" borderId="0" xfId="0" applyAlignment="1">
      <alignment horizontal="center"/>
    </xf>
    <xf numFmtId="0" fontId="0" fillId="19" borderId="10" xfId="0" applyFill="1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16" borderId="10" xfId="0" applyFill="1" applyBorder="1" applyAlignment="1">
      <alignment horizontal="center"/>
    </xf>
    <xf numFmtId="0" fontId="0" fillId="16" borderId="13" xfId="0" applyFill="1" applyBorder="1" applyAlignment="1">
      <alignment horizontal="center"/>
    </xf>
    <xf numFmtId="0" fontId="0" fillId="18" borderId="10" xfId="0" applyFill="1" applyBorder="1" applyAlignment="1">
      <alignment horizontal="center"/>
    </xf>
    <xf numFmtId="0" fontId="0" fillId="16" borderId="0" xfId="0" applyFill="1" applyAlignment="1">
      <alignment horizontal="center"/>
    </xf>
    <xf numFmtId="0" fontId="4" fillId="20" borderId="7" xfId="0" applyFont="1" applyFill="1" applyBorder="1" applyAlignment="1">
      <alignment horizontal="center"/>
    </xf>
    <xf numFmtId="0" fontId="0" fillId="18" borderId="3" xfId="0" applyFill="1" applyBorder="1" applyAlignment="1">
      <alignment horizontal="center"/>
    </xf>
    <xf numFmtId="0" fontId="0" fillId="20" borderId="7" xfId="0" applyFill="1" applyBorder="1" applyAlignment="1">
      <alignment horizontal="center"/>
    </xf>
    <xf numFmtId="0" fontId="6" fillId="17" borderId="0" xfId="0" applyFont="1" applyFill="1" applyAlignment="1">
      <alignment horizontal="center"/>
    </xf>
    <xf numFmtId="0" fontId="6" fillId="18" borderId="0" xfId="0" applyFont="1" applyFill="1"/>
    <xf numFmtId="0" fontId="6" fillId="18" borderId="0" xfId="0" applyFont="1" applyFill="1" applyAlignment="1">
      <alignment horizontal="center"/>
    </xf>
    <xf numFmtId="42" fontId="6" fillId="18" borderId="0" xfId="0" applyNumberFormat="1" applyFont="1" applyFill="1"/>
    <xf numFmtId="10" fontId="0" fillId="0" borderId="0" xfId="0" applyNumberFormat="1"/>
    <xf numFmtId="166" fontId="6" fillId="17" borderId="0" xfId="35" applyNumberFormat="1" applyFont="1" applyFill="1" applyAlignment="1">
      <alignment horizontal="center"/>
    </xf>
    <xf numFmtId="10" fontId="0" fillId="16" borderId="2" xfId="1" applyNumberFormat="1" applyFont="1" applyFill="1" applyBorder="1"/>
    <xf numFmtId="10" fontId="9" fillId="17" borderId="5" xfId="1" applyNumberFormat="1" applyFont="1" applyFill="1" applyBorder="1"/>
    <xf numFmtId="10" fontId="9" fillId="18" borderId="0" xfId="1" applyNumberFormat="1" applyFont="1" applyFill="1" applyBorder="1"/>
    <xf numFmtId="10" fontId="0" fillId="21" borderId="2" xfId="1" applyNumberFormat="1" applyFont="1" applyFill="1" applyBorder="1"/>
    <xf numFmtId="0" fontId="7" fillId="0" borderId="19" xfId="0" applyFont="1" applyBorder="1" applyAlignment="1">
      <alignment horizontal="center"/>
    </xf>
    <xf numFmtId="0" fontId="7" fillId="18" borderId="19" xfId="0" applyFont="1" applyFill="1" applyBorder="1" applyAlignment="1">
      <alignment horizontal="center"/>
    </xf>
  </cellXfs>
  <cellStyles count="36">
    <cellStyle name="Company_d" xfId="2"/>
    <cellStyle name="Currency" xfId="35" builtinId="4"/>
    <cellStyle name="GeoCode_d" xfId="3"/>
    <cellStyle name="ID_d" xfId="4"/>
    <cellStyle name="Normal" xfId="0" builtinId="0"/>
    <cellStyle name="Percent" xfId="1" builtinId="5"/>
    <cellStyle name="Prop_Type_d" xfId="5"/>
    <cellStyle name="Sell_Price_d" xfId="6"/>
    <cellStyle name="Side_d" xfId="7"/>
    <cellStyle name="XBodyBottom" xfId="8"/>
    <cellStyle name="XBodyCenter" xfId="9"/>
    <cellStyle name="XBodyTop" xfId="10"/>
    <cellStyle name="XPivot1" xfId="11"/>
    <cellStyle name="XPivot10" xfId="12"/>
    <cellStyle name="XPivot11" xfId="13"/>
    <cellStyle name="XPivot12" xfId="14"/>
    <cellStyle name="XPivot13" xfId="15"/>
    <cellStyle name="XPivot14" xfId="16"/>
    <cellStyle name="XPivot15" xfId="17"/>
    <cellStyle name="XPivot2" xfId="18"/>
    <cellStyle name="XPivot3" xfId="19"/>
    <cellStyle name="XPivot4" xfId="20"/>
    <cellStyle name="XPivot5" xfId="21"/>
    <cellStyle name="XPivot6" xfId="22"/>
    <cellStyle name="XPivot7" xfId="23"/>
    <cellStyle name="XPivot9" xfId="24"/>
    <cellStyle name="XSubtotalLine0" xfId="25"/>
    <cellStyle name="XSubTotalLine1" xfId="26"/>
    <cellStyle name="XSubTotalLine2" xfId="27"/>
    <cellStyle name="XSubTotalLine3" xfId="28"/>
    <cellStyle name="XSubTotalLine4" xfId="29"/>
    <cellStyle name="XSubTotalLine5" xfId="30"/>
    <cellStyle name="XSubTotalLine6" xfId="31"/>
    <cellStyle name="XTitlesHidden" xfId="32"/>
    <cellStyle name="XTitlesUnhidden" xfId="33"/>
    <cellStyle name="XTotals" xfId="34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E1E1E1"/>
      <rgbColor rgb="0000FFFF"/>
      <rgbColor rgb="00800000"/>
      <rgbColor rgb="00008000"/>
      <rgbColor rgb="00C3C3C3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5F5F5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EBEBEB"/>
      <rgbColor rgb="00003366"/>
      <rgbColor rgb="00339966"/>
      <rgbColor rgb="00003300"/>
      <rgbColor rgb="00333300"/>
      <rgbColor rgb="00993300"/>
      <rgbColor rgb="00993366"/>
      <rgbColor rgb="00CDCDCD"/>
      <rgbColor rgb="00D7D7D7"/>
    </indexedColors>
    <mruColors>
      <color rgb="FFD8E3F0"/>
      <color rgb="FFFFFF66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Y1114"/>
  <sheetViews>
    <sheetView tabSelected="1" topLeftCell="M1093" zoomScaleNormal="100" zoomScaleSheetLayoutView="67" workbookViewId="0">
      <selection activeCell="Y1106" sqref="N1:Y1106"/>
    </sheetView>
  </sheetViews>
  <sheetFormatPr defaultRowHeight="12.75"/>
  <cols>
    <col min="1" max="1" width="17" bestFit="1" customWidth="1"/>
    <col min="2" max="2" width="10.140625" bestFit="1" customWidth="1"/>
    <col min="3" max="3" width="12.42578125" bestFit="1" customWidth="1"/>
    <col min="4" max="4" width="13.28515625" style="61" bestFit="1" customWidth="1"/>
    <col min="5" max="5" width="13.42578125" style="61" bestFit="1" customWidth="1"/>
    <col min="6" max="6" width="9.85546875" style="61" bestFit="1" customWidth="1"/>
    <col min="7" max="7" width="15.7109375" bestFit="1" customWidth="1"/>
    <col min="8" max="9" width="15.5703125" bestFit="1" customWidth="1"/>
    <col min="10" max="10" width="16.5703125" bestFit="1" customWidth="1"/>
    <col min="11" max="11" width="17.85546875" bestFit="1" customWidth="1"/>
    <col min="12" max="12" width="16.28515625" bestFit="1" customWidth="1"/>
    <col min="13" max="13" width="9.7109375" bestFit="1" customWidth="1"/>
    <col min="14" max="14" width="17" bestFit="1" customWidth="1"/>
    <col min="15" max="15" width="10.140625" bestFit="1" customWidth="1"/>
    <col min="16" max="16" width="12.42578125" bestFit="1" customWidth="1"/>
    <col min="17" max="17" width="8.28515625" bestFit="1" customWidth="1"/>
    <col min="18" max="18" width="8.42578125" bestFit="1" customWidth="1"/>
    <col min="19" max="19" width="6" bestFit="1" customWidth="1"/>
    <col min="20" max="20" width="15.7109375" bestFit="1" customWidth="1"/>
    <col min="21" max="22" width="18.28515625" bestFit="1" customWidth="1"/>
    <col min="23" max="23" width="19.140625" customWidth="1"/>
    <col min="24" max="24" width="17.85546875" bestFit="1" customWidth="1"/>
    <col min="25" max="25" width="14.42578125" bestFit="1" customWidth="1"/>
  </cols>
  <sheetData>
    <row r="2" spans="1:25" ht="16.5" thickBot="1">
      <c r="A2" s="83" t="s">
        <v>135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N2" s="84" t="s">
        <v>145</v>
      </c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</row>
    <row r="3" spans="1:25" ht="36" customHeight="1" thickBot="1">
      <c r="A3" s="50" t="s">
        <v>4</v>
      </c>
      <c r="B3" s="53" t="s">
        <v>5</v>
      </c>
      <c r="C3" s="51" t="s">
        <v>6</v>
      </c>
      <c r="D3" s="62" t="s">
        <v>136</v>
      </c>
      <c r="E3" s="62" t="s">
        <v>137</v>
      </c>
      <c r="F3" s="62" t="s">
        <v>138</v>
      </c>
      <c r="G3" s="51" t="s">
        <v>139</v>
      </c>
      <c r="H3" s="51" t="s">
        <v>140</v>
      </c>
      <c r="I3" s="51" t="s">
        <v>141</v>
      </c>
      <c r="J3" s="51" t="s">
        <v>142</v>
      </c>
      <c r="K3" s="51" t="s">
        <v>143</v>
      </c>
      <c r="L3" s="52" t="s">
        <v>144</v>
      </c>
      <c r="N3" s="50" t="s">
        <v>4</v>
      </c>
      <c r="O3" s="53" t="s">
        <v>5</v>
      </c>
      <c r="P3" s="51" t="s">
        <v>6</v>
      </c>
      <c r="Q3" s="62" t="s">
        <v>136</v>
      </c>
      <c r="R3" s="62" t="s">
        <v>137</v>
      </c>
      <c r="S3" s="62" t="s">
        <v>138</v>
      </c>
      <c r="T3" s="51" t="s">
        <v>139</v>
      </c>
      <c r="U3" s="51" t="s">
        <v>140</v>
      </c>
      <c r="V3" s="51" t="s">
        <v>141</v>
      </c>
      <c r="W3" s="51" t="s">
        <v>142</v>
      </c>
      <c r="X3" s="51" t="s">
        <v>143</v>
      </c>
      <c r="Y3" s="52" t="s">
        <v>144</v>
      </c>
    </row>
    <row r="4" spans="1:25">
      <c r="A4" s="10" t="s">
        <v>130</v>
      </c>
      <c r="B4" s="55" t="s">
        <v>10</v>
      </c>
      <c r="C4" s="10" t="s">
        <v>11</v>
      </c>
      <c r="D4" s="64">
        <v>3</v>
      </c>
      <c r="E4" s="64">
        <v>1</v>
      </c>
      <c r="F4" s="64">
        <v>4</v>
      </c>
      <c r="G4" s="11">
        <f>F4/F13</f>
        <v>3.6363636363636362E-2</v>
      </c>
      <c r="H4" s="12">
        <v>1575000</v>
      </c>
      <c r="I4" s="12">
        <v>335000</v>
      </c>
      <c r="J4" s="12">
        <v>1910000</v>
      </c>
      <c r="K4" s="11">
        <f>J4/J13</f>
        <v>3.6995157973004691E-2</v>
      </c>
      <c r="L4" s="11">
        <f>J4/12033033254</f>
        <v>1.58729720069965E-4</v>
      </c>
      <c r="N4" s="10" t="s">
        <v>130</v>
      </c>
      <c r="O4" s="55" t="s">
        <v>10</v>
      </c>
      <c r="P4" s="10" t="s">
        <v>11</v>
      </c>
      <c r="Q4" s="64">
        <v>3</v>
      </c>
      <c r="R4" s="64">
        <v>2</v>
      </c>
      <c r="S4" s="64">
        <v>5</v>
      </c>
      <c r="T4" s="11">
        <f>S4/S13</f>
        <v>3.8461538461538464E-2</v>
      </c>
      <c r="U4" s="12">
        <v>450000</v>
      </c>
      <c r="V4" s="12">
        <v>1600000</v>
      </c>
      <c r="W4" s="12">
        <v>2050000</v>
      </c>
      <c r="X4" s="11">
        <f>W4/W13</f>
        <v>4.1212657311728518E-2</v>
      </c>
      <c r="Y4" s="13">
        <f t="shared" ref="Y4:Y67" si="0">W4/12970202188</f>
        <v>1.5805459084490257E-4</v>
      </c>
    </row>
    <row r="5" spans="1:25">
      <c r="A5" s="10" t="s">
        <v>130</v>
      </c>
      <c r="B5" s="56"/>
      <c r="C5" s="10" t="s">
        <v>12</v>
      </c>
      <c r="D5" s="64">
        <v>3</v>
      </c>
      <c r="E5" s="64">
        <v>3</v>
      </c>
      <c r="F5" s="64">
        <v>6</v>
      </c>
      <c r="G5" s="13">
        <f>F5/F13</f>
        <v>5.4545454545454543E-2</v>
      </c>
      <c r="H5" s="12">
        <v>1567500</v>
      </c>
      <c r="I5" s="12">
        <v>1754639</v>
      </c>
      <c r="J5" s="12">
        <v>3322139</v>
      </c>
      <c r="K5" s="13">
        <f>J5/J13</f>
        <v>6.4347150321088911E-2</v>
      </c>
      <c r="L5" s="13">
        <f t="shared" ref="L5:L68" si="1">J5/12033033254</f>
        <v>2.7608491806466672E-4</v>
      </c>
      <c r="N5" s="10" t="s">
        <v>130</v>
      </c>
      <c r="O5" s="56"/>
      <c r="P5" s="10" t="s">
        <v>12</v>
      </c>
      <c r="Q5" s="64"/>
      <c r="R5" s="64">
        <v>1</v>
      </c>
      <c r="S5" s="64">
        <v>1</v>
      </c>
      <c r="T5" s="13">
        <f>S5/S13</f>
        <v>7.6923076923076927E-3</v>
      </c>
      <c r="U5" s="12">
        <v>615000</v>
      </c>
      <c r="V5" s="12"/>
      <c r="W5" s="12">
        <v>615000</v>
      </c>
      <c r="X5" s="13">
        <f>W5/W13</f>
        <v>1.2363797193518556E-2</v>
      </c>
      <c r="Y5" s="13">
        <f t="shared" si="0"/>
        <v>4.7416377253470767E-5</v>
      </c>
    </row>
    <row r="6" spans="1:25">
      <c r="A6" s="10" t="s">
        <v>130</v>
      </c>
      <c r="B6" s="56"/>
      <c r="C6" s="10" t="s">
        <v>13</v>
      </c>
      <c r="D6" s="64">
        <v>3</v>
      </c>
      <c r="E6" s="64">
        <v>3</v>
      </c>
      <c r="F6" s="64">
        <v>6</v>
      </c>
      <c r="G6" s="13">
        <f>F6/F13</f>
        <v>5.4545454545454543E-2</v>
      </c>
      <c r="H6" s="12">
        <v>1492500</v>
      </c>
      <c r="I6" s="12">
        <v>1390000</v>
      </c>
      <c r="J6" s="12">
        <v>2882500</v>
      </c>
      <c r="K6" s="13">
        <f>J6/J13</f>
        <v>5.5831697830987445E-2</v>
      </c>
      <c r="L6" s="13">
        <f t="shared" si="1"/>
        <v>2.3954891000087648E-4</v>
      </c>
      <c r="N6" s="10" t="s">
        <v>130</v>
      </c>
      <c r="O6" s="56"/>
      <c r="P6" s="10" t="s">
        <v>13</v>
      </c>
      <c r="Q6" s="64">
        <v>2</v>
      </c>
      <c r="R6" s="64">
        <v>4</v>
      </c>
      <c r="S6" s="64">
        <v>6</v>
      </c>
      <c r="T6" s="13">
        <f>S6/S13</f>
        <v>4.6153846153846156E-2</v>
      </c>
      <c r="U6" s="12">
        <v>1973000</v>
      </c>
      <c r="V6" s="12">
        <v>810000</v>
      </c>
      <c r="W6" s="12">
        <v>2783000</v>
      </c>
      <c r="X6" s="13">
        <f>W6/W13</f>
        <v>5.5948695267580714E-2</v>
      </c>
      <c r="Y6" s="13">
        <f t="shared" si="0"/>
        <v>2.1456874454700675E-4</v>
      </c>
    </row>
    <row r="7" spans="1:25">
      <c r="A7" s="10" t="s">
        <v>130</v>
      </c>
      <c r="B7" s="56"/>
      <c r="C7" s="10" t="s">
        <v>14</v>
      </c>
      <c r="D7" s="64">
        <v>2</v>
      </c>
      <c r="E7" s="64">
        <v>1</v>
      </c>
      <c r="F7" s="64">
        <v>3</v>
      </c>
      <c r="G7" s="13">
        <f>F7/F13</f>
        <v>2.7272727272727271E-2</v>
      </c>
      <c r="H7" s="12">
        <v>1385000</v>
      </c>
      <c r="I7" s="12">
        <v>485000</v>
      </c>
      <c r="J7" s="12">
        <v>1870000</v>
      </c>
      <c r="K7" s="13">
        <f>J7/J13</f>
        <v>3.6220390266763755E-2</v>
      </c>
      <c r="L7" s="13">
        <f t="shared" si="1"/>
        <v>1.5540553745069873E-4</v>
      </c>
      <c r="N7" s="10" t="s">
        <v>130</v>
      </c>
      <c r="O7" s="56"/>
      <c r="P7" s="10" t="s">
        <v>14</v>
      </c>
      <c r="Q7" s="64">
        <v>2</v>
      </c>
      <c r="R7" s="64"/>
      <c r="S7" s="64">
        <v>2</v>
      </c>
      <c r="T7" s="13">
        <f>S7/S13</f>
        <v>1.5384615384615385E-2</v>
      </c>
      <c r="U7" s="12"/>
      <c r="V7" s="12">
        <v>1232000</v>
      </c>
      <c r="W7" s="12">
        <v>1232000</v>
      </c>
      <c r="X7" s="13">
        <f>W7/W13</f>
        <v>2.4767801857585141E-2</v>
      </c>
      <c r="Y7" s="13">
        <f t="shared" si="0"/>
        <v>9.4986954107765831E-5</v>
      </c>
    </row>
    <row r="8" spans="1:25">
      <c r="A8" s="10" t="s">
        <v>130</v>
      </c>
      <c r="B8" s="56"/>
      <c r="C8" s="10" t="s">
        <v>15</v>
      </c>
      <c r="D8" s="64">
        <v>3</v>
      </c>
      <c r="E8" s="64">
        <v>5</v>
      </c>
      <c r="F8" s="64">
        <v>8</v>
      </c>
      <c r="G8" s="13">
        <f>F8/F13</f>
        <v>7.2727272727272724E-2</v>
      </c>
      <c r="H8" s="12">
        <v>1640000</v>
      </c>
      <c r="I8" s="12">
        <v>2707500</v>
      </c>
      <c r="J8" s="12">
        <v>4347500</v>
      </c>
      <c r="K8" s="13">
        <f>J8/J13</f>
        <v>8.420756507206173E-2</v>
      </c>
      <c r="L8" s="13">
        <f t="shared" si="1"/>
        <v>3.6129709843150411E-4</v>
      </c>
      <c r="N8" s="10" t="s">
        <v>130</v>
      </c>
      <c r="O8" s="56"/>
      <c r="P8" s="10" t="s">
        <v>15</v>
      </c>
      <c r="Q8" s="64">
        <v>5</v>
      </c>
      <c r="R8" s="64">
        <v>6</v>
      </c>
      <c r="S8" s="64">
        <v>11</v>
      </c>
      <c r="T8" s="13">
        <f>S8/S13</f>
        <v>8.461538461538462E-2</v>
      </c>
      <c r="U8" s="12">
        <v>3204000</v>
      </c>
      <c r="V8" s="12">
        <v>2899000</v>
      </c>
      <c r="W8" s="12">
        <v>6103000</v>
      </c>
      <c r="X8" s="13">
        <f>W8/W13</f>
        <v>0.12269309637730691</v>
      </c>
      <c r="Y8" s="13">
        <f t="shared" si="0"/>
        <v>4.7054008191533674E-4</v>
      </c>
    </row>
    <row r="9" spans="1:25">
      <c r="A9" s="10" t="s">
        <v>130</v>
      </c>
      <c r="B9" s="56"/>
      <c r="C9" s="10" t="s">
        <v>16</v>
      </c>
      <c r="D9" s="64"/>
      <c r="E9" s="64">
        <v>2</v>
      </c>
      <c r="F9" s="64">
        <v>2</v>
      </c>
      <c r="G9" s="13">
        <f>F9/F13</f>
        <v>1.8181818181818181E-2</v>
      </c>
      <c r="H9" s="12"/>
      <c r="I9" s="12">
        <v>1140000</v>
      </c>
      <c r="J9" s="12">
        <v>1140000</v>
      </c>
      <c r="K9" s="13">
        <f>J9/J13</f>
        <v>2.2080879627866673E-2</v>
      </c>
      <c r="L9" s="13">
        <f t="shared" si="1"/>
        <v>9.4739204649089059E-5</v>
      </c>
      <c r="N9" s="10" t="s">
        <v>130</v>
      </c>
      <c r="O9" s="56"/>
      <c r="P9" s="10" t="s">
        <v>16</v>
      </c>
      <c r="Q9" s="64"/>
      <c r="R9" s="64"/>
      <c r="S9" s="64"/>
      <c r="T9" s="13">
        <f>S9/S13</f>
        <v>0</v>
      </c>
      <c r="U9" s="12"/>
      <c r="V9" s="12"/>
      <c r="W9" s="12"/>
      <c r="X9" s="13">
        <f>W9/W13</f>
        <v>0</v>
      </c>
      <c r="Y9" s="13">
        <f t="shared" si="0"/>
        <v>0</v>
      </c>
    </row>
    <row r="10" spans="1:25">
      <c r="A10" s="10" t="s">
        <v>130</v>
      </c>
      <c r="B10" s="56"/>
      <c r="C10" s="10" t="s">
        <v>17</v>
      </c>
      <c r="D10" s="64">
        <v>3</v>
      </c>
      <c r="E10" s="64">
        <v>3</v>
      </c>
      <c r="F10" s="64">
        <v>6</v>
      </c>
      <c r="G10" s="13">
        <f>F10/F13</f>
        <v>5.4545454545454543E-2</v>
      </c>
      <c r="H10" s="12">
        <v>1031250</v>
      </c>
      <c r="I10" s="12">
        <v>1348750</v>
      </c>
      <c r="J10" s="12">
        <v>2380000</v>
      </c>
      <c r="K10" s="13">
        <f>J10/J13</f>
        <v>4.6098678521335687E-2</v>
      </c>
      <c r="L10" s="13">
        <f t="shared" si="1"/>
        <v>1.9778886584634383E-4</v>
      </c>
      <c r="N10" s="10" t="s">
        <v>130</v>
      </c>
      <c r="O10" s="56"/>
      <c r="P10" s="10" t="s">
        <v>17</v>
      </c>
      <c r="Q10" s="64">
        <v>4</v>
      </c>
      <c r="R10" s="64">
        <v>2</v>
      </c>
      <c r="S10" s="64">
        <v>6</v>
      </c>
      <c r="T10" s="13">
        <f>S10/S13</f>
        <v>4.6153846153846156E-2</v>
      </c>
      <c r="U10" s="12">
        <v>675000</v>
      </c>
      <c r="V10" s="12">
        <v>1515000</v>
      </c>
      <c r="W10" s="12">
        <v>2190000</v>
      </c>
      <c r="X10" s="13">
        <f>W10/W13</f>
        <v>4.4027180250090468E-2</v>
      </c>
      <c r="Y10" s="13">
        <f t="shared" si="0"/>
        <v>1.6884856290260323E-4</v>
      </c>
    </row>
    <row r="11" spans="1:25">
      <c r="A11" s="10" t="s">
        <v>130</v>
      </c>
      <c r="B11" s="56"/>
      <c r="C11" s="10" t="s">
        <v>18</v>
      </c>
      <c r="D11" s="64">
        <v>3</v>
      </c>
      <c r="E11" s="64">
        <v>4</v>
      </c>
      <c r="F11" s="64">
        <v>7</v>
      </c>
      <c r="G11" s="13">
        <f>F11/F13</f>
        <v>6.363636363636363E-2</v>
      </c>
      <c r="H11" s="12">
        <v>1826000</v>
      </c>
      <c r="I11" s="12">
        <v>2324900</v>
      </c>
      <c r="J11" s="12">
        <v>4150900</v>
      </c>
      <c r="K11" s="13">
        <f>J11/J13</f>
        <v>8.039958179588752E-2</v>
      </c>
      <c r="L11" s="13">
        <f t="shared" si="1"/>
        <v>3.4495874085781029E-4</v>
      </c>
      <c r="N11" s="10" t="s">
        <v>130</v>
      </c>
      <c r="O11" s="56"/>
      <c r="P11" s="10" t="s">
        <v>18</v>
      </c>
      <c r="Q11" s="64">
        <v>2</v>
      </c>
      <c r="R11" s="64">
        <v>2</v>
      </c>
      <c r="S11" s="64">
        <v>4</v>
      </c>
      <c r="T11" s="13">
        <f>S11/S13</f>
        <v>3.0769230769230771E-2</v>
      </c>
      <c r="U11" s="12">
        <v>420000</v>
      </c>
      <c r="V11" s="12">
        <v>779000</v>
      </c>
      <c r="W11" s="12">
        <v>1199000</v>
      </c>
      <c r="X11" s="13">
        <f>W11/W13</f>
        <v>2.410437859354268E-2</v>
      </c>
      <c r="Y11" s="13">
        <f t="shared" si="0"/>
        <v>9.2442660694164966E-5</v>
      </c>
    </row>
    <row r="12" spans="1:25" ht="13.5" thickBot="1">
      <c r="A12" s="14" t="s">
        <v>130</v>
      </c>
      <c r="B12" s="57"/>
      <c r="C12" s="14" t="s">
        <v>19</v>
      </c>
      <c r="D12" s="65">
        <v>35</v>
      </c>
      <c r="E12" s="65">
        <v>33</v>
      </c>
      <c r="F12" s="65">
        <v>68</v>
      </c>
      <c r="G12" s="15">
        <f>F12/F13</f>
        <v>0.61818181818181817</v>
      </c>
      <c r="H12" s="16">
        <v>15296939</v>
      </c>
      <c r="I12" s="16">
        <v>14328400</v>
      </c>
      <c r="J12" s="16">
        <v>29625339</v>
      </c>
      <c r="K12" s="15">
        <f>J12/J13</f>
        <v>0.57381889859100355</v>
      </c>
      <c r="L12" s="15">
        <f t="shared" si="1"/>
        <v>2.4620009248417889E-3</v>
      </c>
      <c r="N12" s="14" t="s">
        <v>130</v>
      </c>
      <c r="O12" s="57"/>
      <c r="P12" s="14" t="s">
        <v>19</v>
      </c>
      <c r="Q12" s="65">
        <v>47</v>
      </c>
      <c r="R12" s="65">
        <v>48</v>
      </c>
      <c r="S12" s="65">
        <v>95</v>
      </c>
      <c r="T12" s="15">
        <f>S12/S13</f>
        <v>0.73076923076923073</v>
      </c>
      <c r="U12" s="16">
        <v>17534000</v>
      </c>
      <c r="V12" s="16">
        <v>16036000</v>
      </c>
      <c r="W12" s="16">
        <v>33570000</v>
      </c>
      <c r="X12" s="15">
        <f>W12/W13</f>
        <v>0.67488239314864706</v>
      </c>
      <c r="Y12" s="15">
        <f t="shared" si="0"/>
        <v>2.5882402998357945E-3</v>
      </c>
    </row>
    <row r="13" spans="1:25" s="3" customFormat="1" ht="13.5" thickBot="1">
      <c r="A13" s="17" t="s">
        <v>130</v>
      </c>
      <c r="B13" s="54" t="s">
        <v>20</v>
      </c>
      <c r="C13" s="18"/>
      <c r="D13" s="66">
        <v>55</v>
      </c>
      <c r="E13" s="66">
        <v>55</v>
      </c>
      <c r="F13" s="66">
        <v>110</v>
      </c>
      <c r="G13" s="19">
        <f>F13/F13</f>
        <v>1</v>
      </c>
      <c r="H13" s="20">
        <v>25814189</v>
      </c>
      <c r="I13" s="20">
        <v>25814189</v>
      </c>
      <c r="J13" s="20">
        <v>51628378</v>
      </c>
      <c r="K13" s="19">
        <f>J13/J13</f>
        <v>1</v>
      </c>
      <c r="L13" s="21">
        <f t="shared" si="1"/>
        <v>4.2905539202127427E-3</v>
      </c>
      <c r="N13" s="17" t="s">
        <v>130</v>
      </c>
      <c r="O13" s="54" t="s">
        <v>20</v>
      </c>
      <c r="P13" s="18"/>
      <c r="Q13" s="66">
        <v>65</v>
      </c>
      <c r="R13" s="66">
        <v>65</v>
      </c>
      <c r="S13" s="66">
        <v>130</v>
      </c>
      <c r="T13" s="19">
        <f>S13/S13</f>
        <v>1</v>
      </c>
      <c r="U13" s="20">
        <v>24871000</v>
      </c>
      <c r="V13" s="20">
        <v>24871000</v>
      </c>
      <c r="W13" s="20">
        <v>49742000</v>
      </c>
      <c r="X13" s="19">
        <f>W13/W13</f>
        <v>1</v>
      </c>
      <c r="Y13" s="21">
        <f t="shared" si="0"/>
        <v>3.8350982721010456E-3</v>
      </c>
    </row>
    <row r="14" spans="1:25">
      <c r="A14" s="10" t="s">
        <v>130</v>
      </c>
      <c r="B14" s="55" t="s">
        <v>21</v>
      </c>
      <c r="C14" s="10" t="s">
        <v>11</v>
      </c>
      <c r="D14" s="64">
        <v>5</v>
      </c>
      <c r="E14" s="64">
        <v>5</v>
      </c>
      <c r="F14" s="64">
        <v>10</v>
      </c>
      <c r="G14" s="11">
        <f>F14/F23</f>
        <v>0.10416666666666667</v>
      </c>
      <c r="H14" s="12">
        <v>1060000</v>
      </c>
      <c r="I14" s="12">
        <v>1060000</v>
      </c>
      <c r="J14" s="12">
        <v>2120000</v>
      </c>
      <c r="K14" s="11">
        <f>J14/J23</f>
        <v>9.7667506453656905E-2</v>
      </c>
      <c r="L14" s="11">
        <f t="shared" si="1"/>
        <v>1.7618167882111298E-4</v>
      </c>
      <c r="N14" s="10" t="s">
        <v>130</v>
      </c>
      <c r="O14" s="55" t="s">
        <v>21</v>
      </c>
      <c r="P14" s="10" t="s">
        <v>11</v>
      </c>
      <c r="Q14" s="64">
        <v>2</v>
      </c>
      <c r="R14" s="64">
        <v>1</v>
      </c>
      <c r="S14" s="64">
        <v>3</v>
      </c>
      <c r="T14" s="11">
        <f>S14/S23</f>
        <v>3.9473684210526314E-2</v>
      </c>
      <c r="U14" s="12">
        <v>260000</v>
      </c>
      <c r="V14" s="12">
        <v>396500</v>
      </c>
      <c r="W14" s="12">
        <v>656500</v>
      </c>
      <c r="X14" s="11">
        <f>W14/W23</f>
        <v>3.8772055630015491E-2</v>
      </c>
      <c r="Y14" s="13">
        <f t="shared" si="0"/>
        <v>5.0616018970574892E-5</v>
      </c>
    </row>
    <row r="15" spans="1:25">
      <c r="A15" s="10" t="s">
        <v>130</v>
      </c>
      <c r="B15" s="56"/>
      <c r="C15" s="10" t="s">
        <v>12</v>
      </c>
      <c r="D15" s="64"/>
      <c r="E15" s="64">
        <v>2</v>
      </c>
      <c r="F15" s="64">
        <v>2</v>
      </c>
      <c r="G15" s="13">
        <f>F15/F23</f>
        <v>2.0833333333333332E-2</v>
      </c>
      <c r="H15" s="12"/>
      <c r="I15" s="12">
        <v>792500</v>
      </c>
      <c r="J15" s="12">
        <v>792500</v>
      </c>
      <c r="K15" s="13">
        <f>J15/J23</f>
        <v>3.6510140973831651E-2</v>
      </c>
      <c r="L15" s="13">
        <f t="shared" si="1"/>
        <v>6.5860368144213231E-5</v>
      </c>
      <c r="N15" s="10" t="s">
        <v>130</v>
      </c>
      <c r="O15" s="56"/>
      <c r="P15" s="10" t="s">
        <v>12</v>
      </c>
      <c r="Q15" s="64">
        <v>2</v>
      </c>
      <c r="R15" s="64">
        <v>1</v>
      </c>
      <c r="S15" s="64">
        <v>3</v>
      </c>
      <c r="T15" s="13">
        <f>S15/S23</f>
        <v>3.9473684210526314E-2</v>
      </c>
      <c r="U15" s="12">
        <v>277500</v>
      </c>
      <c r="V15" s="12">
        <v>397000</v>
      </c>
      <c r="W15" s="12">
        <v>674500</v>
      </c>
      <c r="X15" s="13">
        <f>W15/W23</f>
        <v>3.9835112753153767E-2</v>
      </c>
      <c r="Y15" s="13">
        <f t="shared" si="0"/>
        <v>5.2003815377993548E-5</v>
      </c>
    </row>
    <row r="16" spans="1:25">
      <c r="A16" s="10" t="s">
        <v>130</v>
      </c>
      <c r="B16" s="56"/>
      <c r="C16" s="10" t="s">
        <v>13</v>
      </c>
      <c r="D16" s="64">
        <v>5</v>
      </c>
      <c r="E16" s="64">
        <v>4</v>
      </c>
      <c r="F16" s="64">
        <v>9</v>
      </c>
      <c r="G16" s="13">
        <f>F16/F23</f>
        <v>9.375E-2</v>
      </c>
      <c r="H16" s="12">
        <v>1152000</v>
      </c>
      <c r="I16" s="12">
        <v>921000</v>
      </c>
      <c r="J16" s="12">
        <v>2073000</v>
      </c>
      <c r="K16" s="13">
        <f>J16/J23</f>
        <v>9.5502236263410742E-2</v>
      </c>
      <c r="L16" s="13">
        <f t="shared" si="1"/>
        <v>1.7227576424347509E-4</v>
      </c>
      <c r="N16" s="10" t="s">
        <v>130</v>
      </c>
      <c r="O16" s="56"/>
      <c r="P16" s="10" t="s">
        <v>13</v>
      </c>
      <c r="Q16" s="64">
        <v>5</v>
      </c>
      <c r="R16" s="64">
        <v>7</v>
      </c>
      <c r="S16" s="64">
        <v>12</v>
      </c>
      <c r="T16" s="13">
        <f>S16/S23</f>
        <v>0.15789473684210525</v>
      </c>
      <c r="U16" s="12">
        <v>1526900</v>
      </c>
      <c r="V16" s="12">
        <v>1090750</v>
      </c>
      <c r="W16" s="12">
        <v>2617650</v>
      </c>
      <c r="X16" s="13">
        <f>W16/W23</f>
        <v>0.15459508213238393</v>
      </c>
      <c r="Y16" s="13">
        <f t="shared" si="0"/>
        <v>2.0182029254885815E-4</v>
      </c>
    </row>
    <row r="17" spans="1:25">
      <c r="A17" s="10" t="s">
        <v>130</v>
      </c>
      <c r="B17" s="56"/>
      <c r="C17" s="10" t="s">
        <v>14</v>
      </c>
      <c r="D17" s="64">
        <v>2</v>
      </c>
      <c r="E17" s="64"/>
      <c r="F17" s="64">
        <v>2</v>
      </c>
      <c r="G17" s="13">
        <f>F17/F23</f>
        <v>2.0833333333333332E-2</v>
      </c>
      <c r="H17" s="12">
        <v>444900</v>
      </c>
      <c r="I17" s="12"/>
      <c r="J17" s="12">
        <v>444900</v>
      </c>
      <c r="K17" s="13">
        <f>J17/J23</f>
        <v>2.0496355481713188E-2</v>
      </c>
      <c r="L17" s="13">
        <f t="shared" si="1"/>
        <v>3.6973221182789227E-5</v>
      </c>
      <c r="N17" s="10" t="s">
        <v>130</v>
      </c>
      <c r="O17" s="56"/>
      <c r="P17" s="10" t="s">
        <v>14</v>
      </c>
      <c r="Q17" s="64">
        <v>1</v>
      </c>
      <c r="R17" s="64">
        <v>3</v>
      </c>
      <c r="S17" s="64">
        <v>4</v>
      </c>
      <c r="T17" s="13">
        <f>S17/S23</f>
        <v>5.2631578947368418E-2</v>
      </c>
      <c r="U17" s="12">
        <v>684999</v>
      </c>
      <c r="V17" s="12">
        <v>224000</v>
      </c>
      <c r="W17" s="12">
        <v>908999</v>
      </c>
      <c r="X17" s="13">
        <f>W17/W23</f>
        <v>5.3684325659753923E-2</v>
      </c>
      <c r="Y17" s="13">
        <f t="shared" si="0"/>
        <v>7.008364147484175E-5</v>
      </c>
    </row>
    <row r="18" spans="1:25">
      <c r="A18" s="10" t="s">
        <v>130</v>
      </c>
      <c r="B18" s="56"/>
      <c r="C18" s="10" t="s">
        <v>15</v>
      </c>
      <c r="D18" s="64">
        <v>1</v>
      </c>
      <c r="E18" s="64">
        <v>5</v>
      </c>
      <c r="F18" s="64">
        <v>6</v>
      </c>
      <c r="G18" s="13">
        <f>F18/F23</f>
        <v>6.25E-2</v>
      </c>
      <c r="H18" s="12">
        <v>119000</v>
      </c>
      <c r="I18" s="12">
        <v>982500</v>
      </c>
      <c r="J18" s="12">
        <v>1101500</v>
      </c>
      <c r="K18" s="13">
        <f>J18/J23</f>
        <v>5.0745640735237303E-2</v>
      </c>
      <c r="L18" s="13">
        <f t="shared" si="1"/>
        <v>9.1539678878045256E-5</v>
      </c>
      <c r="N18" s="10" t="s">
        <v>130</v>
      </c>
      <c r="O18" s="56"/>
      <c r="P18" s="10" t="s">
        <v>15</v>
      </c>
      <c r="Q18" s="64">
        <v>5</v>
      </c>
      <c r="R18" s="64">
        <v>3</v>
      </c>
      <c r="S18" s="64">
        <v>8</v>
      </c>
      <c r="T18" s="13">
        <f>S18/S23</f>
        <v>0.10526315789473684</v>
      </c>
      <c r="U18" s="12">
        <v>493000</v>
      </c>
      <c r="V18" s="12">
        <v>940000</v>
      </c>
      <c r="W18" s="12">
        <v>1433000</v>
      </c>
      <c r="X18" s="13">
        <f>W18/W23</f>
        <v>8.4631158747619492E-2</v>
      </c>
      <c r="Y18" s="13">
        <f t="shared" si="0"/>
        <v>1.104840139906075E-4</v>
      </c>
    </row>
    <row r="19" spans="1:25">
      <c r="A19" s="10" t="s">
        <v>130</v>
      </c>
      <c r="B19" s="56"/>
      <c r="C19" s="10" t="s">
        <v>16</v>
      </c>
      <c r="D19" s="64">
        <v>1</v>
      </c>
      <c r="E19" s="64"/>
      <c r="F19" s="64">
        <v>1</v>
      </c>
      <c r="G19" s="13">
        <f>F19/F23</f>
        <v>1.0416666666666666E-2</v>
      </c>
      <c r="H19" s="12">
        <v>247000</v>
      </c>
      <c r="I19" s="12"/>
      <c r="J19" s="12">
        <v>247000</v>
      </c>
      <c r="K19" s="13">
        <f>J19/J23</f>
        <v>1.1379185893421347E-2</v>
      </c>
      <c r="L19" s="13">
        <f t="shared" si="1"/>
        <v>2.0526827673969295E-5</v>
      </c>
      <c r="N19" s="10" t="s">
        <v>130</v>
      </c>
      <c r="O19" s="56"/>
      <c r="P19" s="10" t="s">
        <v>16</v>
      </c>
      <c r="Q19" s="64"/>
      <c r="R19" s="64"/>
      <c r="S19" s="64"/>
      <c r="T19" s="13">
        <f>S19/S23</f>
        <v>0</v>
      </c>
      <c r="U19" s="12"/>
      <c r="V19" s="12"/>
      <c r="W19" s="12"/>
      <c r="X19" s="13">
        <f>W19/W23</f>
        <v>0</v>
      </c>
      <c r="Y19" s="13">
        <f t="shared" si="0"/>
        <v>0</v>
      </c>
    </row>
    <row r="20" spans="1:25">
      <c r="A20" s="10" t="s">
        <v>130</v>
      </c>
      <c r="B20" s="56"/>
      <c r="C20" s="10" t="s">
        <v>17</v>
      </c>
      <c r="D20" s="64"/>
      <c r="E20" s="64"/>
      <c r="F20" s="64"/>
      <c r="G20" s="13">
        <f>F20/F23</f>
        <v>0</v>
      </c>
      <c r="H20" s="12"/>
      <c r="I20" s="12"/>
      <c r="J20" s="12"/>
      <c r="K20" s="13">
        <f>J20/J23</f>
        <v>0</v>
      </c>
      <c r="L20" s="13">
        <f t="shared" si="1"/>
        <v>0</v>
      </c>
      <c r="N20" s="10" t="s">
        <v>130</v>
      </c>
      <c r="O20" s="56"/>
      <c r="P20" s="10" t="s">
        <v>17</v>
      </c>
      <c r="Q20" s="64">
        <v>1</v>
      </c>
      <c r="R20" s="64">
        <v>3</v>
      </c>
      <c r="S20" s="64">
        <v>4</v>
      </c>
      <c r="T20" s="13">
        <f>S20/S23</f>
        <v>5.2631578947368418E-2</v>
      </c>
      <c r="U20" s="12">
        <v>654000</v>
      </c>
      <c r="V20" s="12">
        <v>259000</v>
      </c>
      <c r="W20" s="12">
        <v>913000</v>
      </c>
      <c r="X20" s="13">
        <f>W20/W23</f>
        <v>5.3920619634735933E-2</v>
      </c>
      <c r="Y20" s="13">
        <f t="shared" si="0"/>
        <v>7.0392117776290754E-5</v>
      </c>
    </row>
    <row r="21" spans="1:25">
      <c r="A21" s="10" t="s">
        <v>130</v>
      </c>
      <c r="B21" s="56"/>
      <c r="C21" s="10" t="s">
        <v>18</v>
      </c>
      <c r="D21" s="64">
        <v>4</v>
      </c>
      <c r="E21" s="64">
        <v>6</v>
      </c>
      <c r="F21" s="64">
        <v>10</v>
      </c>
      <c r="G21" s="13">
        <f>F21/F23</f>
        <v>0.10416666666666667</v>
      </c>
      <c r="H21" s="12">
        <v>810000</v>
      </c>
      <c r="I21" s="12">
        <v>1217000</v>
      </c>
      <c r="J21" s="12">
        <v>2027000</v>
      </c>
      <c r="K21" s="13">
        <f>J21/J23</f>
        <v>9.3383035651680449E-2</v>
      </c>
      <c r="L21" s="13">
        <f t="shared" si="1"/>
        <v>1.6845295423131886E-4</v>
      </c>
      <c r="N21" s="10" t="s">
        <v>130</v>
      </c>
      <c r="O21" s="56"/>
      <c r="P21" s="10" t="s">
        <v>18</v>
      </c>
      <c r="Q21" s="64">
        <v>2</v>
      </c>
      <c r="R21" s="64">
        <v>1</v>
      </c>
      <c r="S21" s="64">
        <v>3</v>
      </c>
      <c r="T21" s="13">
        <f>S21/S23</f>
        <v>3.9473684210526314E-2</v>
      </c>
      <c r="U21" s="12">
        <v>253000</v>
      </c>
      <c r="V21" s="12">
        <v>489500</v>
      </c>
      <c r="W21" s="12">
        <v>742500</v>
      </c>
      <c r="X21" s="13">
        <f>W21/W23</f>
        <v>4.3851106329453923E-2</v>
      </c>
      <c r="Y21" s="13">
        <f t="shared" si="0"/>
        <v>5.7246601806019589E-5</v>
      </c>
    </row>
    <row r="22" spans="1:25" ht="13.5" thickBot="1">
      <c r="A22" s="14" t="s">
        <v>130</v>
      </c>
      <c r="B22" s="57"/>
      <c r="C22" s="14" t="s">
        <v>19</v>
      </c>
      <c r="D22" s="65">
        <v>30</v>
      </c>
      <c r="E22" s="65">
        <v>26</v>
      </c>
      <c r="F22" s="65">
        <v>56</v>
      </c>
      <c r="G22" s="15">
        <f>F22/F23</f>
        <v>0.58333333333333337</v>
      </c>
      <c r="H22" s="16">
        <v>7020249</v>
      </c>
      <c r="I22" s="16">
        <v>5880149</v>
      </c>
      <c r="J22" s="16">
        <v>12900398</v>
      </c>
      <c r="K22" s="15">
        <f>J22/J23</f>
        <v>0.59431589854704847</v>
      </c>
      <c r="L22" s="15">
        <f t="shared" si="1"/>
        <v>1.0720819703304379E-3</v>
      </c>
      <c r="N22" s="14" t="s">
        <v>130</v>
      </c>
      <c r="O22" s="57"/>
      <c r="P22" s="14" t="s">
        <v>19</v>
      </c>
      <c r="Q22" s="65">
        <v>20</v>
      </c>
      <c r="R22" s="65">
        <v>19</v>
      </c>
      <c r="S22" s="65">
        <v>39</v>
      </c>
      <c r="T22" s="15">
        <f>S22/S23</f>
        <v>0.51315789473684215</v>
      </c>
      <c r="U22" s="16">
        <v>4316750</v>
      </c>
      <c r="V22" s="16">
        <v>4669399</v>
      </c>
      <c r="W22" s="16">
        <v>8986149</v>
      </c>
      <c r="X22" s="15">
        <f>W22/W23</f>
        <v>0.53071053911288357</v>
      </c>
      <c r="Y22" s="15">
        <f t="shared" si="0"/>
        <v>6.9283029437381966E-4</v>
      </c>
    </row>
    <row r="23" spans="1:25" s="3" customFormat="1" ht="13.5" thickBot="1">
      <c r="A23" s="17" t="s">
        <v>130</v>
      </c>
      <c r="B23" s="18" t="s">
        <v>22</v>
      </c>
      <c r="C23" s="18"/>
      <c r="D23" s="66">
        <v>48</v>
      </c>
      <c r="E23" s="66">
        <v>48</v>
      </c>
      <c r="F23" s="66">
        <v>96</v>
      </c>
      <c r="G23" s="19">
        <f>F23/F23</f>
        <v>1</v>
      </c>
      <c r="H23" s="20">
        <v>10853149</v>
      </c>
      <c r="I23" s="20">
        <v>10853149</v>
      </c>
      <c r="J23" s="20">
        <v>21706298</v>
      </c>
      <c r="K23" s="19">
        <f>J23/J23</f>
        <v>1</v>
      </c>
      <c r="L23" s="21">
        <f t="shared" si="1"/>
        <v>1.8038924635053618E-3</v>
      </c>
      <c r="N23" s="17" t="s">
        <v>130</v>
      </c>
      <c r="O23" s="18" t="s">
        <v>22</v>
      </c>
      <c r="P23" s="18"/>
      <c r="Q23" s="66">
        <v>38</v>
      </c>
      <c r="R23" s="66">
        <v>38</v>
      </c>
      <c r="S23" s="66">
        <v>76</v>
      </c>
      <c r="T23" s="19">
        <f>S23/S23</f>
        <v>1</v>
      </c>
      <c r="U23" s="20">
        <v>8466149</v>
      </c>
      <c r="V23" s="20">
        <v>8466149</v>
      </c>
      <c r="W23" s="20">
        <v>16932298</v>
      </c>
      <c r="X23" s="19">
        <f>W23/W23</f>
        <v>1</v>
      </c>
      <c r="Y23" s="79">
        <f t="shared" si="0"/>
        <v>1.3054767963190058E-3</v>
      </c>
    </row>
    <row r="24" spans="1:25">
      <c r="A24" s="10" t="s">
        <v>130</v>
      </c>
      <c r="B24" s="55" t="s">
        <v>23</v>
      </c>
      <c r="C24" s="10" t="s">
        <v>11</v>
      </c>
      <c r="D24" s="64">
        <v>3</v>
      </c>
      <c r="E24" s="64"/>
      <c r="F24" s="64">
        <v>3</v>
      </c>
      <c r="G24" s="11">
        <f>F24/F33</f>
        <v>1.3513513513513514E-2</v>
      </c>
      <c r="H24" s="12">
        <v>2255000</v>
      </c>
      <c r="I24" s="12"/>
      <c r="J24" s="12">
        <v>2255000</v>
      </c>
      <c r="K24" s="11">
        <f>J24/J33</f>
        <v>1.5105544887148182E-2</v>
      </c>
      <c r="L24" s="11">
        <f t="shared" si="1"/>
        <v>1.8740079516113667E-4</v>
      </c>
      <c r="N24" s="10" t="s">
        <v>130</v>
      </c>
      <c r="O24" s="55" t="s">
        <v>23</v>
      </c>
      <c r="P24" s="10" t="s">
        <v>11</v>
      </c>
      <c r="Q24" s="64">
        <v>2</v>
      </c>
      <c r="R24" s="64"/>
      <c r="S24" s="64">
        <v>2</v>
      </c>
      <c r="T24" s="11">
        <f>S24/S33</f>
        <v>1.0638297872340425E-2</v>
      </c>
      <c r="U24" s="12"/>
      <c r="V24" s="12">
        <v>520000</v>
      </c>
      <c r="W24" s="12">
        <v>520000</v>
      </c>
      <c r="X24" s="11">
        <f>W24/W33</f>
        <v>4.2661135333246884E-3</v>
      </c>
      <c r="Y24" s="13">
        <f t="shared" si="0"/>
        <v>4.0091896214316748E-5</v>
      </c>
    </row>
    <row r="25" spans="1:25">
      <c r="A25" s="10" t="s">
        <v>130</v>
      </c>
      <c r="B25" s="56"/>
      <c r="C25" s="10" t="s">
        <v>12</v>
      </c>
      <c r="D25" s="64"/>
      <c r="E25" s="64">
        <v>3</v>
      </c>
      <c r="F25" s="64">
        <v>3</v>
      </c>
      <c r="G25" s="13">
        <f>F25/F33</f>
        <v>1.3513513513513514E-2</v>
      </c>
      <c r="H25" s="12"/>
      <c r="I25" s="12">
        <v>1752400</v>
      </c>
      <c r="J25" s="12">
        <v>1752400</v>
      </c>
      <c r="K25" s="13">
        <f>J25/J33</f>
        <v>1.1738783530039236E-2</v>
      </c>
      <c r="L25" s="13">
        <f t="shared" si="1"/>
        <v>1.4563244055005583E-4</v>
      </c>
      <c r="N25" s="10" t="s">
        <v>130</v>
      </c>
      <c r="O25" s="56"/>
      <c r="P25" s="10" t="s">
        <v>12</v>
      </c>
      <c r="Q25" s="64"/>
      <c r="R25" s="64"/>
      <c r="S25" s="64"/>
      <c r="T25" s="13">
        <f>S25/S33</f>
        <v>0</v>
      </c>
      <c r="U25" s="12"/>
      <c r="V25" s="12"/>
      <c r="W25" s="12"/>
      <c r="X25" s="13">
        <f>W25/W33</f>
        <v>0</v>
      </c>
      <c r="Y25" s="13">
        <f t="shared" si="0"/>
        <v>0</v>
      </c>
    </row>
    <row r="26" spans="1:25">
      <c r="A26" s="10" t="s">
        <v>130</v>
      </c>
      <c r="B26" s="56"/>
      <c r="C26" s="10" t="s">
        <v>13</v>
      </c>
      <c r="D26" s="64">
        <v>7</v>
      </c>
      <c r="E26" s="64">
        <v>9</v>
      </c>
      <c r="F26" s="64">
        <v>16</v>
      </c>
      <c r="G26" s="13">
        <f>F26/F33</f>
        <v>7.2072072072072071E-2</v>
      </c>
      <c r="H26" s="12">
        <v>2720000</v>
      </c>
      <c r="I26" s="12">
        <v>4704000</v>
      </c>
      <c r="J26" s="12">
        <v>7424000</v>
      </c>
      <c r="K26" s="13">
        <f>J26/J33</f>
        <v>4.9731071060837295E-2</v>
      </c>
      <c r="L26" s="13">
        <f t="shared" si="1"/>
        <v>6.1696829413582211E-4</v>
      </c>
      <c r="N26" s="10" t="s">
        <v>130</v>
      </c>
      <c r="O26" s="56"/>
      <c r="P26" s="10" t="s">
        <v>13</v>
      </c>
      <c r="Q26" s="64">
        <v>5</v>
      </c>
      <c r="R26" s="64">
        <v>5</v>
      </c>
      <c r="S26" s="64">
        <v>10</v>
      </c>
      <c r="T26" s="13">
        <f>S26/S33</f>
        <v>5.3191489361702128E-2</v>
      </c>
      <c r="U26" s="12">
        <v>1423400</v>
      </c>
      <c r="V26" s="12">
        <v>2363000</v>
      </c>
      <c r="W26" s="12">
        <v>3786400</v>
      </c>
      <c r="X26" s="13">
        <f>W26/W33</f>
        <v>3.1063869774193464E-2</v>
      </c>
      <c r="Y26" s="13">
        <f t="shared" si="0"/>
        <v>2.9193068428055564E-4</v>
      </c>
    </row>
    <row r="27" spans="1:25">
      <c r="A27" s="10" t="s">
        <v>130</v>
      </c>
      <c r="B27" s="56"/>
      <c r="C27" s="10" t="s">
        <v>14</v>
      </c>
      <c r="D27" s="64"/>
      <c r="E27" s="64">
        <v>2</v>
      </c>
      <c r="F27" s="64">
        <v>2</v>
      </c>
      <c r="G27" s="13">
        <f>F27/F33</f>
        <v>9.0090090090090089E-3</v>
      </c>
      <c r="H27" s="12"/>
      <c r="I27" s="12">
        <v>879000</v>
      </c>
      <c r="J27" s="12">
        <v>879000</v>
      </c>
      <c r="K27" s="13">
        <f>J27/J33</f>
        <v>5.88814809569989E-3</v>
      </c>
      <c r="L27" s="13">
        <f t="shared" si="1"/>
        <v>7.3048913058376555E-5</v>
      </c>
      <c r="N27" s="10" t="s">
        <v>130</v>
      </c>
      <c r="O27" s="56"/>
      <c r="P27" s="10" t="s">
        <v>14</v>
      </c>
      <c r="Q27" s="64">
        <v>1</v>
      </c>
      <c r="R27" s="64">
        <v>2</v>
      </c>
      <c r="S27" s="64">
        <v>3</v>
      </c>
      <c r="T27" s="13">
        <f>S27/S33</f>
        <v>1.5957446808510637E-2</v>
      </c>
      <c r="U27" s="12">
        <v>670000</v>
      </c>
      <c r="V27" s="12">
        <v>1225000</v>
      </c>
      <c r="W27" s="12">
        <v>1895000</v>
      </c>
      <c r="X27" s="13">
        <f>W27/W33</f>
        <v>1.5546702203173625E-2</v>
      </c>
      <c r="Y27" s="13">
        <f t="shared" si="0"/>
        <v>1.4610412178101969E-4</v>
      </c>
    </row>
    <row r="28" spans="1:25">
      <c r="A28" s="10" t="s">
        <v>130</v>
      </c>
      <c r="B28" s="56"/>
      <c r="C28" s="10" t="s">
        <v>15</v>
      </c>
      <c r="D28" s="64"/>
      <c r="E28" s="64">
        <v>1</v>
      </c>
      <c r="F28" s="64">
        <v>1</v>
      </c>
      <c r="G28" s="13">
        <f>F28/F33</f>
        <v>4.5045045045045045E-3</v>
      </c>
      <c r="H28" s="12"/>
      <c r="I28" s="12">
        <v>455000</v>
      </c>
      <c r="J28" s="12">
        <v>455000</v>
      </c>
      <c r="K28" s="13">
        <f>J28/J33</f>
        <v>3.0479037355443119E-3</v>
      </c>
      <c r="L28" s="13">
        <f t="shared" si="1"/>
        <v>3.7812577294153965E-5</v>
      </c>
      <c r="N28" s="10" t="s">
        <v>130</v>
      </c>
      <c r="O28" s="56"/>
      <c r="P28" s="10" t="s">
        <v>15</v>
      </c>
      <c r="Q28" s="64">
        <v>4</v>
      </c>
      <c r="R28" s="64">
        <v>2</v>
      </c>
      <c r="S28" s="64">
        <v>6</v>
      </c>
      <c r="T28" s="13">
        <f>S28/S33</f>
        <v>3.1914893617021274E-2</v>
      </c>
      <c r="U28" s="12">
        <v>528000</v>
      </c>
      <c r="V28" s="12">
        <v>1863500</v>
      </c>
      <c r="W28" s="12">
        <v>2391500</v>
      </c>
      <c r="X28" s="13">
        <f>W28/W33</f>
        <v>1.9620020221049986E-2</v>
      </c>
      <c r="Y28" s="13">
        <f t="shared" si="0"/>
        <v>1.8438417268565096E-4</v>
      </c>
    </row>
    <row r="29" spans="1:25">
      <c r="A29" s="10" t="s">
        <v>130</v>
      </c>
      <c r="B29" s="56"/>
      <c r="C29" s="10" t="s">
        <v>16</v>
      </c>
      <c r="D29" s="64">
        <v>17</v>
      </c>
      <c r="E29" s="64">
        <v>10</v>
      </c>
      <c r="F29" s="64">
        <v>27</v>
      </c>
      <c r="G29" s="13">
        <f>F29/F33</f>
        <v>0.12162162162162163</v>
      </c>
      <c r="H29" s="12">
        <v>6804900</v>
      </c>
      <c r="I29" s="12">
        <v>5030500</v>
      </c>
      <c r="J29" s="12">
        <v>11835400</v>
      </c>
      <c r="K29" s="13">
        <f>J29/J33</f>
        <v>7.9281670047606917E-2</v>
      </c>
      <c r="L29" s="13">
        <f t="shared" si="1"/>
        <v>9.8357577430160394E-4</v>
      </c>
      <c r="N29" s="10" t="s">
        <v>130</v>
      </c>
      <c r="O29" s="56"/>
      <c r="P29" s="10" t="s">
        <v>16</v>
      </c>
      <c r="Q29" s="64">
        <v>6</v>
      </c>
      <c r="R29" s="64">
        <v>8</v>
      </c>
      <c r="S29" s="64">
        <v>14</v>
      </c>
      <c r="T29" s="13">
        <f>S29/S33</f>
        <v>7.4468085106382975E-2</v>
      </c>
      <c r="U29" s="12">
        <v>2439000</v>
      </c>
      <c r="V29" s="12">
        <v>2844000</v>
      </c>
      <c r="W29" s="12">
        <v>5283000</v>
      </c>
      <c r="X29" s="13">
        <f>W29/W33</f>
        <v>4.3342072685681403E-2</v>
      </c>
      <c r="Y29" s="13">
        <f t="shared" si="0"/>
        <v>4.0731824557737576E-4</v>
      </c>
    </row>
    <row r="30" spans="1:25">
      <c r="A30" s="10" t="s">
        <v>130</v>
      </c>
      <c r="B30" s="56"/>
      <c r="C30" s="10" t="s">
        <v>17</v>
      </c>
      <c r="D30" s="64">
        <v>25</v>
      </c>
      <c r="E30" s="64">
        <v>14</v>
      </c>
      <c r="F30" s="64">
        <v>39</v>
      </c>
      <c r="G30" s="13">
        <f>F30/F33</f>
        <v>0.17567567567567569</v>
      </c>
      <c r="H30" s="12">
        <v>15030900</v>
      </c>
      <c r="I30" s="12">
        <v>7458001</v>
      </c>
      <c r="J30" s="12">
        <v>22488901</v>
      </c>
      <c r="K30" s="13">
        <f>J30/J33</f>
        <v>0.15064616563996969</v>
      </c>
      <c r="L30" s="13">
        <f t="shared" si="1"/>
        <v>1.868930345765003E-3</v>
      </c>
      <c r="N30" s="10" t="s">
        <v>130</v>
      </c>
      <c r="O30" s="56"/>
      <c r="P30" s="10" t="s">
        <v>17</v>
      </c>
      <c r="Q30" s="64">
        <v>15</v>
      </c>
      <c r="R30" s="64">
        <v>18</v>
      </c>
      <c r="S30" s="64">
        <v>33</v>
      </c>
      <c r="T30" s="13">
        <f>S30/S33</f>
        <v>0.17553191489361702</v>
      </c>
      <c r="U30" s="12">
        <v>11393751</v>
      </c>
      <c r="V30" s="12">
        <v>8780251</v>
      </c>
      <c r="W30" s="12">
        <v>20174002</v>
      </c>
      <c r="X30" s="13">
        <f>W30/W33</f>
        <v>0.16550881337215256</v>
      </c>
      <c r="Y30" s="13">
        <f t="shared" si="0"/>
        <v>1.5554115277142664E-3</v>
      </c>
    </row>
    <row r="31" spans="1:25">
      <c r="A31" s="10" t="s">
        <v>130</v>
      </c>
      <c r="B31" s="56"/>
      <c r="C31" s="10" t="s">
        <v>18</v>
      </c>
      <c r="D31" s="64">
        <v>51</v>
      </c>
      <c r="E31" s="64">
        <v>47</v>
      </c>
      <c r="F31" s="64">
        <v>98</v>
      </c>
      <c r="G31" s="13">
        <f>F31/F33</f>
        <v>0.44144144144144143</v>
      </c>
      <c r="H31" s="12">
        <v>43847451</v>
      </c>
      <c r="I31" s="12">
        <v>37591450</v>
      </c>
      <c r="J31" s="12">
        <v>81438901</v>
      </c>
      <c r="K31" s="13">
        <f>J31/J33</f>
        <v>0.54553391335499646</v>
      </c>
      <c r="L31" s="13">
        <f t="shared" si="1"/>
        <v>6.7679444809086867E-3</v>
      </c>
      <c r="N31" s="10" t="s">
        <v>130</v>
      </c>
      <c r="O31" s="56"/>
      <c r="P31" s="10" t="s">
        <v>18</v>
      </c>
      <c r="Q31" s="64">
        <v>33</v>
      </c>
      <c r="R31" s="64">
        <v>40</v>
      </c>
      <c r="S31" s="64">
        <v>73</v>
      </c>
      <c r="T31" s="13">
        <f>S31/S33</f>
        <v>0.38829787234042551</v>
      </c>
      <c r="U31" s="12">
        <v>31872250</v>
      </c>
      <c r="V31" s="12">
        <v>29913150</v>
      </c>
      <c r="W31" s="12">
        <v>61785400</v>
      </c>
      <c r="X31" s="13">
        <f>W31/W33</f>
        <v>0.50689140596515236</v>
      </c>
      <c r="Y31" s="13">
        <f t="shared" si="0"/>
        <v>4.7636420083847037E-3</v>
      </c>
    </row>
    <row r="32" spans="1:25" ht="13.5" thickBot="1">
      <c r="A32" s="14" t="s">
        <v>130</v>
      </c>
      <c r="B32" s="57"/>
      <c r="C32" s="14" t="s">
        <v>19</v>
      </c>
      <c r="D32" s="65">
        <v>8</v>
      </c>
      <c r="E32" s="65">
        <v>25</v>
      </c>
      <c r="F32" s="65">
        <v>33</v>
      </c>
      <c r="G32" s="15">
        <f>F32/F33</f>
        <v>0.14864864864864866</v>
      </c>
      <c r="H32" s="16">
        <v>3983214</v>
      </c>
      <c r="I32" s="16">
        <v>16771114</v>
      </c>
      <c r="J32" s="16">
        <v>20754328</v>
      </c>
      <c r="K32" s="15">
        <f>J32/J33</f>
        <v>0.13902679964815803</v>
      </c>
      <c r="L32" s="15">
        <f t="shared" si="1"/>
        <v>1.7247794103037886E-3</v>
      </c>
      <c r="N32" s="14" t="s">
        <v>130</v>
      </c>
      <c r="O32" s="57"/>
      <c r="P32" s="14" t="s">
        <v>19</v>
      </c>
      <c r="Q32" s="65">
        <v>28</v>
      </c>
      <c r="R32" s="65">
        <v>19</v>
      </c>
      <c r="S32" s="65">
        <v>47</v>
      </c>
      <c r="T32" s="15">
        <f>S32/S33</f>
        <v>0.25</v>
      </c>
      <c r="U32" s="16">
        <v>12619000</v>
      </c>
      <c r="V32" s="16">
        <v>13436500</v>
      </c>
      <c r="W32" s="16">
        <v>26055500</v>
      </c>
      <c r="X32" s="15">
        <f>W32/W33</f>
        <v>0.21376100224527195</v>
      </c>
      <c r="Y32" s="15">
        <f t="shared" si="0"/>
        <v>2.0088738496387114E-3</v>
      </c>
    </row>
    <row r="33" spans="1:25" s="3" customFormat="1" ht="13.5" thickBot="1">
      <c r="A33" s="17" t="s">
        <v>130</v>
      </c>
      <c r="B33" s="18" t="s">
        <v>24</v>
      </c>
      <c r="C33" s="18"/>
      <c r="D33" s="66">
        <v>111</v>
      </c>
      <c r="E33" s="66">
        <v>111</v>
      </c>
      <c r="F33" s="66">
        <v>222</v>
      </c>
      <c r="G33" s="19">
        <f>F33/F33</f>
        <v>1</v>
      </c>
      <c r="H33" s="20">
        <v>74641465</v>
      </c>
      <c r="I33" s="20">
        <v>74641465</v>
      </c>
      <c r="J33" s="20">
        <v>149282930</v>
      </c>
      <c r="K33" s="19">
        <f>J33/J33</f>
        <v>1</v>
      </c>
      <c r="L33" s="21">
        <f t="shared" si="1"/>
        <v>1.2406093031478629E-2</v>
      </c>
      <c r="N33" s="17" t="s">
        <v>130</v>
      </c>
      <c r="O33" s="18" t="s">
        <v>24</v>
      </c>
      <c r="P33" s="18"/>
      <c r="Q33" s="66">
        <v>94</v>
      </c>
      <c r="R33" s="66">
        <v>94</v>
      </c>
      <c r="S33" s="66">
        <v>188</v>
      </c>
      <c r="T33" s="19">
        <f>S33/S33</f>
        <v>1</v>
      </c>
      <c r="U33" s="20">
        <v>60945401</v>
      </c>
      <c r="V33" s="20">
        <v>60945401</v>
      </c>
      <c r="W33" s="20">
        <v>121890802</v>
      </c>
      <c r="X33" s="19">
        <f>W33/W33</f>
        <v>1</v>
      </c>
      <c r="Y33" s="79">
        <f t="shared" si="0"/>
        <v>9.3977565062766007E-3</v>
      </c>
    </row>
    <row r="34" spans="1:25">
      <c r="A34" s="10" t="s">
        <v>130</v>
      </c>
      <c r="B34" s="55" t="s">
        <v>25</v>
      </c>
      <c r="C34" s="10" t="s">
        <v>11</v>
      </c>
      <c r="D34" s="64">
        <v>15</v>
      </c>
      <c r="E34" s="64">
        <v>12</v>
      </c>
      <c r="F34" s="64">
        <v>27</v>
      </c>
      <c r="G34" s="11">
        <f>F34/F43</f>
        <v>0.10546875</v>
      </c>
      <c r="H34" s="12">
        <v>6384000</v>
      </c>
      <c r="I34" s="12">
        <v>4944400</v>
      </c>
      <c r="J34" s="12">
        <v>11328400</v>
      </c>
      <c r="K34" s="11">
        <f>J34/J43</f>
        <v>7.6357323479128797E-2</v>
      </c>
      <c r="L34" s="11">
        <f t="shared" si="1"/>
        <v>9.4144175960240387E-4</v>
      </c>
      <c r="N34" s="10" t="s">
        <v>130</v>
      </c>
      <c r="O34" s="55" t="s">
        <v>25</v>
      </c>
      <c r="P34" s="10" t="s">
        <v>11</v>
      </c>
      <c r="Q34" s="64">
        <v>9</v>
      </c>
      <c r="R34" s="64">
        <v>16</v>
      </c>
      <c r="S34" s="64">
        <v>25</v>
      </c>
      <c r="T34" s="11">
        <f>S34/S43</f>
        <v>8.1168831168831168E-2</v>
      </c>
      <c r="U34" s="12">
        <v>7694000</v>
      </c>
      <c r="V34" s="12">
        <v>2926500</v>
      </c>
      <c r="W34" s="12">
        <v>10620500</v>
      </c>
      <c r="X34" s="11">
        <f>W34/W43</f>
        <v>6.3558246601257098E-2</v>
      </c>
      <c r="Y34" s="13">
        <f t="shared" si="0"/>
        <v>8.188384302772135E-4</v>
      </c>
    </row>
    <row r="35" spans="1:25">
      <c r="A35" s="10" t="s">
        <v>130</v>
      </c>
      <c r="B35" s="56"/>
      <c r="C35" s="10" t="s">
        <v>12</v>
      </c>
      <c r="D35" s="64">
        <v>4</v>
      </c>
      <c r="E35" s="64">
        <v>7</v>
      </c>
      <c r="F35" s="64">
        <v>11</v>
      </c>
      <c r="G35" s="13">
        <f>F35/F43</f>
        <v>4.296875E-2</v>
      </c>
      <c r="H35" s="12">
        <v>1142000</v>
      </c>
      <c r="I35" s="12">
        <v>2321000</v>
      </c>
      <c r="J35" s="12">
        <v>3463000</v>
      </c>
      <c r="K35" s="13">
        <f>J35/J43</f>
        <v>2.3341814484677714E-2</v>
      </c>
      <c r="L35" s="13">
        <f t="shared" si="1"/>
        <v>2.877911102629784E-4</v>
      </c>
      <c r="N35" s="10" t="s">
        <v>130</v>
      </c>
      <c r="O35" s="56"/>
      <c r="P35" s="10" t="s">
        <v>12</v>
      </c>
      <c r="Q35" s="64">
        <v>7</v>
      </c>
      <c r="R35" s="64">
        <v>7</v>
      </c>
      <c r="S35" s="64">
        <v>14</v>
      </c>
      <c r="T35" s="13">
        <f>S35/S43</f>
        <v>4.5454545454545456E-2</v>
      </c>
      <c r="U35" s="12">
        <v>2435000</v>
      </c>
      <c r="V35" s="12">
        <v>3894780</v>
      </c>
      <c r="W35" s="12">
        <v>6329780</v>
      </c>
      <c r="X35" s="13">
        <f>W35/W43</f>
        <v>3.7880487563834581E-2</v>
      </c>
      <c r="Y35" s="13">
        <f t="shared" si="0"/>
        <v>4.8802477465280359E-4</v>
      </c>
    </row>
    <row r="36" spans="1:25">
      <c r="A36" s="10" t="s">
        <v>130</v>
      </c>
      <c r="B36" s="56"/>
      <c r="C36" s="10" t="s">
        <v>13</v>
      </c>
      <c r="D36" s="64">
        <v>12</v>
      </c>
      <c r="E36" s="64">
        <v>10</v>
      </c>
      <c r="F36" s="64">
        <v>22</v>
      </c>
      <c r="G36" s="13">
        <f>F36/F43</f>
        <v>8.59375E-2</v>
      </c>
      <c r="H36" s="12">
        <v>4948000</v>
      </c>
      <c r="I36" s="12">
        <v>5307500</v>
      </c>
      <c r="J36" s="12">
        <v>10255500</v>
      </c>
      <c r="K36" s="13">
        <f>J36/J43</f>
        <v>6.9125607406183162E-2</v>
      </c>
      <c r="L36" s="13">
        <f t="shared" si="1"/>
        <v>8.5227887129713398E-4</v>
      </c>
      <c r="N36" s="10" t="s">
        <v>130</v>
      </c>
      <c r="O36" s="56"/>
      <c r="P36" s="10" t="s">
        <v>13</v>
      </c>
      <c r="Q36" s="64">
        <v>17</v>
      </c>
      <c r="R36" s="64">
        <v>15</v>
      </c>
      <c r="S36" s="64">
        <v>32</v>
      </c>
      <c r="T36" s="13">
        <f>S36/S43</f>
        <v>0.1038961038961039</v>
      </c>
      <c r="U36" s="12">
        <v>5655500</v>
      </c>
      <c r="V36" s="12">
        <v>10279951</v>
      </c>
      <c r="W36" s="12">
        <v>15935451</v>
      </c>
      <c r="X36" s="13">
        <f>W36/W43</f>
        <v>9.5365502976342831E-2</v>
      </c>
      <c r="Y36" s="13">
        <f t="shared" si="0"/>
        <v>1.2286200915775577E-3</v>
      </c>
    </row>
    <row r="37" spans="1:25">
      <c r="A37" s="10" t="s">
        <v>130</v>
      </c>
      <c r="B37" s="56"/>
      <c r="C37" s="10" t="s">
        <v>14</v>
      </c>
      <c r="D37" s="64">
        <v>13</v>
      </c>
      <c r="E37" s="64">
        <v>6</v>
      </c>
      <c r="F37" s="64">
        <v>19</v>
      </c>
      <c r="G37" s="13">
        <f>F37/F43</f>
        <v>7.421875E-2</v>
      </c>
      <c r="H37" s="12">
        <v>7852000</v>
      </c>
      <c r="I37" s="12">
        <v>3307500</v>
      </c>
      <c r="J37" s="12">
        <v>11159500</v>
      </c>
      <c r="K37" s="13">
        <f>J37/J43</f>
        <v>7.5218879220837698E-2</v>
      </c>
      <c r="L37" s="13">
        <f t="shared" si="1"/>
        <v>9.2740539849255207E-4</v>
      </c>
      <c r="N37" s="10" t="s">
        <v>130</v>
      </c>
      <c r="O37" s="56"/>
      <c r="P37" s="10" t="s">
        <v>14</v>
      </c>
      <c r="Q37" s="64">
        <v>12</v>
      </c>
      <c r="R37" s="64">
        <v>13</v>
      </c>
      <c r="S37" s="64">
        <v>25</v>
      </c>
      <c r="T37" s="13">
        <f>S37/S43</f>
        <v>8.1168831168831168E-2</v>
      </c>
      <c r="U37" s="12">
        <v>7320400</v>
      </c>
      <c r="V37" s="12">
        <v>4860500</v>
      </c>
      <c r="W37" s="12">
        <v>12180900</v>
      </c>
      <c r="X37" s="13">
        <f>W37/W43</f>
        <v>7.2896440471282201E-2</v>
      </c>
      <c r="Y37" s="13">
        <f t="shared" si="0"/>
        <v>9.3914495884032858E-4</v>
      </c>
    </row>
    <row r="38" spans="1:25">
      <c r="A38" s="10" t="s">
        <v>130</v>
      </c>
      <c r="B38" s="56"/>
      <c r="C38" s="10" t="s">
        <v>15</v>
      </c>
      <c r="D38" s="64"/>
      <c r="E38" s="64">
        <v>4</v>
      </c>
      <c r="F38" s="64">
        <v>4</v>
      </c>
      <c r="G38" s="13">
        <f>F38/F43</f>
        <v>1.5625E-2</v>
      </c>
      <c r="H38" s="12"/>
      <c r="I38" s="12">
        <v>682000</v>
      </c>
      <c r="J38" s="12">
        <v>682000</v>
      </c>
      <c r="K38" s="13">
        <f>J38/J43</f>
        <v>4.5969152407017615E-3</v>
      </c>
      <c r="L38" s="13">
        <f t="shared" si="1"/>
        <v>5.6677313658490117E-5</v>
      </c>
      <c r="N38" s="10" t="s">
        <v>130</v>
      </c>
      <c r="O38" s="56"/>
      <c r="P38" s="10" t="s">
        <v>15</v>
      </c>
      <c r="Q38" s="64">
        <v>7</v>
      </c>
      <c r="R38" s="64">
        <v>4</v>
      </c>
      <c r="S38" s="64">
        <v>11</v>
      </c>
      <c r="T38" s="13">
        <f>S38/S43</f>
        <v>3.5714285714285712E-2</v>
      </c>
      <c r="U38" s="12">
        <v>781800</v>
      </c>
      <c r="V38" s="12">
        <v>2993400</v>
      </c>
      <c r="W38" s="12">
        <v>3775200</v>
      </c>
      <c r="X38" s="13">
        <f>W38/W43</f>
        <v>2.2592636181824378E-2</v>
      </c>
      <c r="Y38" s="13">
        <f t="shared" si="0"/>
        <v>2.910671665159396E-4</v>
      </c>
    </row>
    <row r="39" spans="1:25">
      <c r="A39" s="10" t="s">
        <v>130</v>
      </c>
      <c r="B39" s="56"/>
      <c r="C39" s="10" t="s">
        <v>16</v>
      </c>
      <c r="D39" s="64">
        <v>10</v>
      </c>
      <c r="E39" s="64">
        <v>4</v>
      </c>
      <c r="F39" s="64">
        <v>14</v>
      </c>
      <c r="G39" s="13">
        <f>F39/F43</f>
        <v>5.46875E-2</v>
      </c>
      <c r="H39" s="12">
        <v>3687500</v>
      </c>
      <c r="I39" s="12">
        <v>2172500</v>
      </c>
      <c r="J39" s="12">
        <v>5860000</v>
      </c>
      <c r="K39" s="13">
        <f>J39/J43</f>
        <v>3.9498421276411032E-2</v>
      </c>
      <c r="L39" s="13">
        <f t="shared" si="1"/>
        <v>4.8699275372251041E-4</v>
      </c>
      <c r="N39" s="10" t="s">
        <v>130</v>
      </c>
      <c r="O39" s="56"/>
      <c r="P39" s="10" t="s">
        <v>16</v>
      </c>
      <c r="Q39" s="64">
        <v>7</v>
      </c>
      <c r="R39" s="64">
        <v>11</v>
      </c>
      <c r="S39" s="64">
        <v>18</v>
      </c>
      <c r="T39" s="13">
        <f>S39/S43</f>
        <v>5.844155844155844E-2</v>
      </c>
      <c r="U39" s="12">
        <v>4817000</v>
      </c>
      <c r="V39" s="12">
        <v>3354500</v>
      </c>
      <c r="W39" s="12">
        <v>8171500</v>
      </c>
      <c r="X39" s="13">
        <f>W39/W43</f>
        <v>4.8902237380742189E-2</v>
      </c>
      <c r="Y39" s="13">
        <f t="shared" si="0"/>
        <v>6.3002101906786407E-4</v>
      </c>
    </row>
    <row r="40" spans="1:25">
      <c r="A40" s="10" t="s">
        <v>130</v>
      </c>
      <c r="B40" s="56"/>
      <c r="C40" s="10" t="s">
        <v>17</v>
      </c>
      <c r="D40" s="64">
        <v>5</v>
      </c>
      <c r="E40" s="64">
        <v>7</v>
      </c>
      <c r="F40" s="64">
        <v>12</v>
      </c>
      <c r="G40" s="13">
        <f>F40/F43</f>
        <v>4.6875E-2</v>
      </c>
      <c r="H40" s="12">
        <v>1748900</v>
      </c>
      <c r="I40" s="12">
        <v>3330400</v>
      </c>
      <c r="J40" s="12">
        <v>5079300</v>
      </c>
      <c r="K40" s="13">
        <f>J40/J43</f>
        <v>3.4236233991343783E-2</v>
      </c>
      <c r="L40" s="13">
        <f t="shared" si="1"/>
        <v>4.2211301945098076E-4</v>
      </c>
      <c r="N40" s="10" t="s">
        <v>130</v>
      </c>
      <c r="O40" s="56"/>
      <c r="P40" s="10" t="s">
        <v>17</v>
      </c>
      <c r="Q40" s="64">
        <v>8</v>
      </c>
      <c r="R40" s="64">
        <v>4</v>
      </c>
      <c r="S40" s="64">
        <v>12</v>
      </c>
      <c r="T40" s="13">
        <f>S40/S43</f>
        <v>3.896103896103896E-2</v>
      </c>
      <c r="U40" s="12">
        <v>1207500</v>
      </c>
      <c r="V40" s="12">
        <v>2612000</v>
      </c>
      <c r="W40" s="12">
        <v>3819500</v>
      </c>
      <c r="X40" s="13">
        <f>W40/W43</f>
        <v>2.2857748966009273E-2</v>
      </c>
      <c r="Y40" s="13">
        <f t="shared" si="0"/>
        <v>2.9448268767419774E-4</v>
      </c>
    </row>
    <row r="41" spans="1:25">
      <c r="A41" s="10" t="s">
        <v>130</v>
      </c>
      <c r="B41" s="56"/>
      <c r="C41" s="10" t="s">
        <v>18</v>
      </c>
      <c r="D41" s="64">
        <v>23</v>
      </c>
      <c r="E41" s="64">
        <v>23</v>
      </c>
      <c r="F41" s="64">
        <v>46</v>
      </c>
      <c r="G41" s="13">
        <f>F41/F43</f>
        <v>0.1796875</v>
      </c>
      <c r="H41" s="12">
        <v>15772500</v>
      </c>
      <c r="I41" s="12">
        <v>17218700</v>
      </c>
      <c r="J41" s="12">
        <v>32991200</v>
      </c>
      <c r="K41" s="13">
        <f>J41/J43</f>
        <v>0.22237206757923747</v>
      </c>
      <c r="L41" s="13">
        <f t="shared" si="1"/>
        <v>2.7417193407184444E-3</v>
      </c>
      <c r="N41" s="10" t="s">
        <v>130</v>
      </c>
      <c r="O41" s="56"/>
      <c r="P41" s="10" t="s">
        <v>18</v>
      </c>
      <c r="Q41" s="64">
        <v>37</v>
      </c>
      <c r="R41" s="64">
        <v>26</v>
      </c>
      <c r="S41" s="64">
        <v>63</v>
      </c>
      <c r="T41" s="13">
        <f>S41/S43</f>
        <v>0.20454545454545456</v>
      </c>
      <c r="U41" s="12">
        <v>16018250</v>
      </c>
      <c r="V41" s="12">
        <v>23803746</v>
      </c>
      <c r="W41" s="12">
        <v>39821996</v>
      </c>
      <c r="X41" s="13">
        <f>W41/W43</f>
        <v>0.23831422644153041</v>
      </c>
      <c r="Y41" s="13">
        <f t="shared" si="0"/>
        <v>3.0702679436133396E-3</v>
      </c>
    </row>
    <row r="42" spans="1:25" ht="13.5" thickBot="1">
      <c r="A42" s="14" t="s">
        <v>130</v>
      </c>
      <c r="B42" s="57"/>
      <c r="C42" s="14" t="s">
        <v>19</v>
      </c>
      <c r="D42" s="65">
        <v>46</v>
      </c>
      <c r="E42" s="65">
        <v>55</v>
      </c>
      <c r="F42" s="65">
        <v>101</v>
      </c>
      <c r="G42" s="15">
        <f>F42/F43</f>
        <v>0.39453125</v>
      </c>
      <c r="H42" s="16">
        <v>32645280</v>
      </c>
      <c r="I42" s="16">
        <v>34896180</v>
      </c>
      <c r="J42" s="16">
        <v>67541460</v>
      </c>
      <c r="K42" s="15">
        <f>J42/J43</f>
        <v>0.45525273732147858</v>
      </c>
      <c r="L42" s="15">
        <f t="shared" si="1"/>
        <v>5.6130036852967214E-3</v>
      </c>
      <c r="N42" s="14" t="s">
        <v>130</v>
      </c>
      <c r="O42" s="57"/>
      <c r="P42" s="14" t="s">
        <v>19</v>
      </c>
      <c r="Q42" s="65">
        <v>50</v>
      </c>
      <c r="R42" s="65">
        <v>58</v>
      </c>
      <c r="S42" s="65">
        <v>108</v>
      </c>
      <c r="T42" s="15">
        <f>S42/S43</f>
        <v>0.35064935064935066</v>
      </c>
      <c r="U42" s="16">
        <v>37619897</v>
      </c>
      <c r="V42" s="16">
        <v>28823970</v>
      </c>
      <c r="W42" s="16">
        <v>66443867</v>
      </c>
      <c r="X42" s="15">
        <f>W42/W43</f>
        <v>0.39763247341717706</v>
      </c>
      <c r="Y42" s="15">
        <f t="shared" si="0"/>
        <v>5.12280888431128E-3</v>
      </c>
    </row>
    <row r="43" spans="1:25" s="3" customFormat="1" ht="13.5" thickBot="1">
      <c r="A43" s="17" t="s">
        <v>130</v>
      </c>
      <c r="B43" s="18" t="s">
        <v>26</v>
      </c>
      <c r="C43" s="18"/>
      <c r="D43" s="66">
        <v>128</v>
      </c>
      <c r="E43" s="66">
        <v>128</v>
      </c>
      <c r="F43" s="66">
        <v>256</v>
      </c>
      <c r="G43" s="19">
        <f>F43/F43</f>
        <v>1</v>
      </c>
      <c r="H43" s="20">
        <v>74180180</v>
      </c>
      <c r="I43" s="20">
        <v>74180180</v>
      </c>
      <c r="J43" s="20">
        <v>148360360</v>
      </c>
      <c r="K43" s="19">
        <f>J43/J43</f>
        <v>1</v>
      </c>
      <c r="L43" s="21">
        <f t="shared" si="1"/>
        <v>1.2329423252502216E-2</v>
      </c>
      <c r="N43" s="17" t="s">
        <v>130</v>
      </c>
      <c r="O43" s="18" t="s">
        <v>26</v>
      </c>
      <c r="P43" s="18"/>
      <c r="Q43" s="66">
        <v>154</v>
      </c>
      <c r="R43" s="66">
        <v>154</v>
      </c>
      <c r="S43" s="66">
        <v>308</v>
      </c>
      <c r="T43" s="19">
        <f>S43/S43</f>
        <v>1</v>
      </c>
      <c r="U43" s="20">
        <v>83549347</v>
      </c>
      <c r="V43" s="20">
        <v>83549347</v>
      </c>
      <c r="W43" s="20">
        <v>167098694</v>
      </c>
      <c r="X43" s="19">
        <f>W43/W43</f>
        <v>1</v>
      </c>
      <c r="Y43" s="79">
        <f t="shared" si="0"/>
        <v>1.2883275956530525E-2</v>
      </c>
    </row>
    <row r="44" spans="1:25">
      <c r="A44" s="10" t="s">
        <v>130</v>
      </c>
      <c r="B44" s="55" t="s">
        <v>27</v>
      </c>
      <c r="C44" s="10" t="s">
        <v>11</v>
      </c>
      <c r="D44" s="64">
        <v>1</v>
      </c>
      <c r="E44" s="64">
        <v>5</v>
      </c>
      <c r="F44" s="64">
        <v>6</v>
      </c>
      <c r="G44" s="11">
        <f>F44/F53</f>
        <v>3.8461538461538464E-2</v>
      </c>
      <c r="H44" s="12">
        <v>166000</v>
      </c>
      <c r="I44" s="12">
        <v>1118645</v>
      </c>
      <c r="J44" s="12">
        <v>1284645</v>
      </c>
      <c r="K44" s="11">
        <f>J44/J53</f>
        <v>3.9879006254694066E-2</v>
      </c>
      <c r="L44" s="11">
        <f t="shared" si="1"/>
        <v>1.0675986452318335E-4</v>
      </c>
      <c r="N44" s="10" t="s">
        <v>130</v>
      </c>
      <c r="O44" s="55" t="s">
        <v>27</v>
      </c>
      <c r="P44" s="10" t="s">
        <v>11</v>
      </c>
      <c r="Q44" s="64">
        <v>3</v>
      </c>
      <c r="R44" s="64">
        <v>1</v>
      </c>
      <c r="S44" s="64">
        <v>4</v>
      </c>
      <c r="T44" s="11">
        <f>S44/S53</f>
        <v>3.5714285714285712E-2</v>
      </c>
      <c r="U44" s="12">
        <v>264000</v>
      </c>
      <c r="V44" s="12">
        <v>505900</v>
      </c>
      <c r="W44" s="12">
        <v>769900</v>
      </c>
      <c r="X44" s="11">
        <f>W44/W53</f>
        <v>3.3578019503076713E-2</v>
      </c>
      <c r="Y44" s="13">
        <f t="shared" si="0"/>
        <v>5.935913633731243E-5</v>
      </c>
    </row>
    <row r="45" spans="1:25">
      <c r="A45" s="10" t="s">
        <v>130</v>
      </c>
      <c r="B45" s="56"/>
      <c r="C45" s="10" t="s">
        <v>12</v>
      </c>
      <c r="D45" s="64">
        <v>4</v>
      </c>
      <c r="E45" s="64">
        <v>2</v>
      </c>
      <c r="F45" s="64">
        <v>6</v>
      </c>
      <c r="G45" s="13">
        <f>F45/F53</f>
        <v>3.8461538461538464E-2</v>
      </c>
      <c r="H45" s="12">
        <v>765500</v>
      </c>
      <c r="I45" s="12">
        <v>264125</v>
      </c>
      <c r="J45" s="12">
        <v>1029625</v>
      </c>
      <c r="K45" s="13">
        <f>J45/J53</f>
        <v>3.19624657512304E-2</v>
      </c>
      <c r="L45" s="13">
        <f t="shared" si="1"/>
        <v>8.556653823405116E-5</v>
      </c>
      <c r="N45" s="10" t="s">
        <v>130</v>
      </c>
      <c r="O45" s="56"/>
      <c r="P45" s="10" t="s">
        <v>12</v>
      </c>
      <c r="Q45" s="64">
        <v>5</v>
      </c>
      <c r="R45" s="64">
        <v>3</v>
      </c>
      <c r="S45" s="64">
        <v>8</v>
      </c>
      <c r="T45" s="13">
        <f>S45/S53</f>
        <v>7.1428571428571425E-2</v>
      </c>
      <c r="U45" s="12">
        <v>378650</v>
      </c>
      <c r="V45" s="12">
        <v>777400</v>
      </c>
      <c r="W45" s="12">
        <v>1156050</v>
      </c>
      <c r="X45" s="13">
        <f>W45/W53</f>
        <v>5.0419365432565054E-2</v>
      </c>
      <c r="Y45" s="13">
        <f t="shared" si="0"/>
        <v>8.9131224266463226E-5</v>
      </c>
    </row>
    <row r="46" spans="1:25">
      <c r="A46" s="10" t="s">
        <v>130</v>
      </c>
      <c r="B46" s="56"/>
      <c r="C46" s="10" t="s">
        <v>13</v>
      </c>
      <c r="D46" s="64">
        <v>1</v>
      </c>
      <c r="E46" s="64">
        <v>5</v>
      </c>
      <c r="F46" s="64">
        <v>6</v>
      </c>
      <c r="G46" s="13">
        <f>F46/F53</f>
        <v>3.8461538461538464E-2</v>
      </c>
      <c r="H46" s="12">
        <v>208500</v>
      </c>
      <c r="I46" s="12">
        <v>826260</v>
      </c>
      <c r="J46" s="12">
        <v>1034760</v>
      </c>
      <c r="K46" s="13">
        <f>J46/J53</f>
        <v>3.2121870642945895E-2</v>
      </c>
      <c r="L46" s="13">
        <f t="shared" si="1"/>
        <v>8.599328017779946E-5</v>
      </c>
      <c r="N46" s="10" t="s">
        <v>130</v>
      </c>
      <c r="O46" s="56"/>
      <c r="P46" s="10" t="s">
        <v>13</v>
      </c>
      <c r="Q46" s="64">
        <v>4</v>
      </c>
      <c r="R46" s="64">
        <v>1</v>
      </c>
      <c r="S46" s="64">
        <v>5</v>
      </c>
      <c r="T46" s="13">
        <f>S46/S53</f>
        <v>4.4642857142857144E-2</v>
      </c>
      <c r="U46" s="12">
        <v>145000</v>
      </c>
      <c r="V46" s="12">
        <v>955685</v>
      </c>
      <c r="W46" s="12">
        <v>1100685</v>
      </c>
      <c r="X46" s="13">
        <f>W46/W53</f>
        <v>4.8004705022397703E-2</v>
      </c>
      <c r="Y46" s="13">
        <f t="shared" si="0"/>
        <v>8.4862593816644675E-5</v>
      </c>
    </row>
    <row r="47" spans="1:25">
      <c r="A47" s="10" t="s">
        <v>130</v>
      </c>
      <c r="B47" s="56"/>
      <c r="C47" s="10" t="s">
        <v>14</v>
      </c>
      <c r="D47" s="64">
        <v>9</v>
      </c>
      <c r="E47" s="64">
        <v>3</v>
      </c>
      <c r="F47" s="64">
        <v>12</v>
      </c>
      <c r="G47" s="13">
        <f>F47/F53</f>
        <v>7.6923076923076927E-2</v>
      </c>
      <c r="H47" s="12">
        <v>1456900</v>
      </c>
      <c r="I47" s="12">
        <v>465900</v>
      </c>
      <c r="J47" s="12">
        <v>1922800</v>
      </c>
      <c r="K47" s="13">
        <f>J47/J53</f>
        <v>5.9689138420751062E-2</v>
      </c>
      <c r="L47" s="13">
        <f t="shared" si="1"/>
        <v>1.5979345850813021E-4</v>
      </c>
      <c r="N47" s="10" t="s">
        <v>130</v>
      </c>
      <c r="O47" s="56"/>
      <c r="P47" s="10" t="s">
        <v>14</v>
      </c>
      <c r="Q47" s="64">
        <v>4</v>
      </c>
      <c r="R47" s="64">
        <v>6</v>
      </c>
      <c r="S47" s="64">
        <v>10</v>
      </c>
      <c r="T47" s="13">
        <f>S47/S53</f>
        <v>8.9285714285714288E-2</v>
      </c>
      <c r="U47" s="12">
        <v>948900</v>
      </c>
      <c r="V47" s="12">
        <v>635900</v>
      </c>
      <c r="W47" s="12">
        <v>1584800</v>
      </c>
      <c r="X47" s="13">
        <f>W47/W53</f>
        <v>6.9118645679277793E-2</v>
      </c>
      <c r="Y47" s="13">
        <f t="shared" si="0"/>
        <v>1.221877636931715E-4</v>
      </c>
    </row>
    <row r="48" spans="1:25">
      <c r="A48" s="10" t="s">
        <v>130</v>
      </c>
      <c r="B48" s="56"/>
      <c r="C48" s="10" t="s">
        <v>15</v>
      </c>
      <c r="D48" s="64">
        <v>2</v>
      </c>
      <c r="E48" s="64">
        <v>2</v>
      </c>
      <c r="F48" s="64">
        <v>4</v>
      </c>
      <c r="G48" s="13">
        <f>F48/F53</f>
        <v>2.564102564102564E-2</v>
      </c>
      <c r="H48" s="12">
        <v>333000</v>
      </c>
      <c r="I48" s="12">
        <v>495650</v>
      </c>
      <c r="J48" s="12">
        <v>828650</v>
      </c>
      <c r="K48" s="13">
        <f>J48/J53</f>
        <v>2.5723634570602956E-2</v>
      </c>
      <c r="L48" s="13">
        <f t="shared" si="1"/>
        <v>6.8864598186375132E-5</v>
      </c>
      <c r="N48" s="10" t="s">
        <v>130</v>
      </c>
      <c r="O48" s="56"/>
      <c r="P48" s="10" t="s">
        <v>15</v>
      </c>
      <c r="Q48" s="64">
        <v>3</v>
      </c>
      <c r="R48" s="64">
        <v>4</v>
      </c>
      <c r="S48" s="64">
        <v>7</v>
      </c>
      <c r="T48" s="13">
        <f>S48/S53</f>
        <v>6.25E-2</v>
      </c>
      <c r="U48" s="12">
        <v>958900</v>
      </c>
      <c r="V48" s="12">
        <v>499000</v>
      </c>
      <c r="W48" s="12">
        <v>1457900</v>
      </c>
      <c r="X48" s="13">
        <f>W48/W53</f>
        <v>6.3584094861067073E-2</v>
      </c>
      <c r="Y48" s="13">
        <f t="shared" si="0"/>
        <v>1.1240379902086998E-4</v>
      </c>
    </row>
    <row r="49" spans="1:25">
      <c r="A49" s="10" t="s">
        <v>130</v>
      </c>
      <c r="B49" s="56"/>
      <c r="C49" s="10" t="s">
        <v>16</v>
      </c>
      <c r="D49" s="64"/>
      <c r="E49" s="64">
        <v>2</v>
      </c>
      <c r="F49" s="64">
        <v>2</v>
      </c>
      <c r="G49" s="13">
        <f>F49/F53</f>
        <v>1.282051282051282E-2</v>
      </c>
      <c r="H49" s="12"/>
      <c r="I49" s="12">
        <v>414000</v>
      </c>
      <c r="J49" s="12">
        <v>414000</v>
      </c>
      <c r="K49" s="13">
        <f>J49/J53</f>
        <v>1.2851728368104295E-2</v>
      </c>
      <c r="L49" s="13">
        <f t="shared" si="1"/>
        <v>3.4405290109406028E-5</v>
      </c>
      <c r="N49" s="10" t="s">
        <v>130</v>
      </c>
      <c r="O49" s="56"/>
      <c r="P49" s="10" t="s">
        <v>16</v>
      </c>
      <c r="Q49" s="64">
        <v>1</v>
      </c>
      <c r="R49" s="64"/>
      <c r="S49" s="64">
        <v>1</v>
      </c>
      <c r="T49" s="13">
        <f>S49/S53</f>
        <v>8.9285714285714281E-3</v>
      </c>
      <c r="U49" s="12"/>
      <c r="V49" s="12">
        <v>201900</v>
      </c>
      <c r="W49" s="12">
        <v>201900</v>
      </c>
      <c r="X49" s="13">
        <f>W49/W53</f>
        <v>8.8055619400846715E-3</v>
      </c>
      <c r="Y49" s="13">
        <f t="shared" si="0"/>
        <v>1.5566449703212599E-5</v>
      </c>
    </row>
    <row r="50" spans="1:25">
      <c r="A50" s="10" t="s">
        <v>130</v>
      </c>
      <c r="B50" s="56"/>
      <c r="C50" s="10" t="s">
        <v>17</v>
      </c>
      <c r="D50" s="64"/>
      <c r="E50" s="64">
        <v>2</v>
      </c>
      <c r="F50" s="64">
        <v>2</v>
      </c>
      <c r="G50" s="13">
        <f>F50/F53</f>
        <v>1.282051282051282E-2</v>
      </c>
      <c r="H50" s="12"/>
      <c r="I50" s="12">
        <v>573000</v>
      </c>
      <c r="J50" s="12">
        <v>573000</v>
      </c>
      <c r="K50" s="13">
        <f>J50/J53</f>
        <v>1.778753708918783E-2</v>
      </c>
      <c r="L50" s="13">
        <f t="shared" si="1"/>
        <v>4.76189160209895E-5</v>
      </c>
      <c r="N50" s="10" t="s">
        <v>130</v>
      </c>
      <c r="O50" s="56"/>
      <c r="P50" s="10" t="s">
        <v>17</v>
      </c>
      <c r="Q50" s="64">
        <v>2</v>
      </c>
      <c r="R50" s="64">
        <v>2</v>
      </c>
      <c r="S50" s="64">
        <v>4</v>
      </c>
      <c r="T50" s="13">
        <f>S50/S53</f>
        <v>3.5714285714285712E-2</v>
      </c>
      <c r="U50" s="12">
        <v>264000</v>
      </c>
      <c r="V50" s="12">
        <v>359000</v>
      </c>
      <c r="W50" s="12">
        <v>623000</v>
      </c>
      <c r="X50" s="13">
        <f>W50/W53</f>
        <v>2.7171199052366271E-2</v>
      </c>
      <c r="Y50" s="13">
        <f t="shared" si="0"/>
        <v>4.8033175656767952E-5</v>
      </c>
    </row>
    <row r="51" spans="1:25">
      <c r="A51" s="10" t="s">
        <v>130</v>
      </c>
      <c r="B51" s="56"/>
      <c r="C51" s="10" t="s">
        <v>18</v>
      </c>
      <c r="D51" s="64">
        <v>8</v>
      </c>
      <c r="E51" s="64">
        <v>7</v>
      </c>
      <c r="F51" s="64">
        <v>15</v>
      </c>
      <c r="G51" s="13">
        <f>F51/F53</f>
        <v>9.6153846153846159E-2</v>
      </c>
      <c r="H51" s="12">
        <v>1687500</v>
      </c>
      <c r="I51" s="12">
        <v>1246000</v>
      </c>
      <c r="J51" s="12">
        <v>2933500</v>
      </c>
      <c r="K51" s="13">
        <f>J51/J53</f>
        <v>9.1064118762883936E-2</v>
      </c>
      <c r="L51" s="13">
        <f t="shared" si="1"/>
        <v>2.4378724284044101E-4</v>
      </c>
      <c r="N51" s="10" t="s">
        <v>130</v>
      </c>
      <c r="O51" s="56"/>
      <c r="P51" s="10" t="s">
        <v>18</v>
      </c>
      <c r="Q51" s="64">
        <v>3</v>
      </c>
      <c r="R51" s="64">
        <v>9</v>
      </c>
      <c r="S51" s="64">
        <v>12</v>
      </c>
      <c r="T51" s="13">
        <f>S51/S53</f>
        <v>0.10714285714285714</v>
      </c>
      <c r="U51" s="12">
        <v>2129400</v>
      </c>
      <c r="V51" s="12">
        <v>499900</v>
      </c>
      <c r="W51" s="12">
        <v>2629300</v>
      </c>
      <c r="X51" s="13">
        <f>W51/W53</f>
        <v>0.11467292723657566</v>
      </c>
      <c r="Y51" s="13">
        <f t="shared" si="0"/>
        <v>2.0271850522365965E-4</v>
      </c>
    </row>
    <row r="52" spans="1:25" ht="13.5" thickBot="1">
      <c r="A52" s="14" t="s">
        <v>130</v>
      </c>
      <c r="B52" s="57"/>
      <c r="C52" s="14" t="s">
        <v>19</v>
      </c>
      <c r="D52" s="65">
        <v>53</v>
      </c>
      <c r="E52" s="65">
        <v>50</v>
      </c>
      <c r="F52" s="65">
        <v>103</v>
      </c>
      <c r="G52" s="15">
        <f>F52/F53</f>
        <v>0.66025641025641024</v>
      </c>
      <c r="H52" s="16">
        <v>11489383</v>
      </c>
      <c r="I52" s="16">
        <v>10703203</v>
      </c>
      <c r="J52" s="16">
        <v>22192586</v>
      </c>
      <c r="K52" s="15">
        <f>J52/J53</f>
        <v>0.6889205001395996</v>
      </c>
      <c r="L52" s="15">
        <f t="shared" si="1"/>
        <v>1.8443052164443059E-3</v>
      </c>
      <c r="N52" s="14" t="s">
        <v>130</v>
      </c>
      <c r="O52" s="57"/>
      <c r="P52" s="14" t="s">
        <v>19</v>
      </c>
      <c r="Q52" s="65">
        <v>31</v>
      </c>
      <c r="R52" s="65">
        <v>30</v>
      </c>
      <c r="S52" s="65">
        <v>61</v>
      </c>
      <c r="T52" s="15">
        <f>S52/S53</f>
        <v>0.5446428571428571</v>
      </c>
      <c r="U52" s="16">
        <v>6375495</v>
      </c>
      <c r="V52" s="16">
        <v>7029660</v>
      </c>
      <c r="W52" s="16">
        <v>13405155</v>
      </c>
      <c r="X52" s="15">
        <f>W52/W53</f>
        <v>0.58464548127258908</v>
      </c>
      <c r="Y52" s="15">
        <f t="shared" si="0"/>
        <v>1.0335347749939024E-3</v>
      </c>
    </row>
    <row r="53" spans="1:25" s="3" customFormat="1" ht="13.5" thickBot="1">
      <c r="A53" s="17" t="s">
        <v>130</v>
      </c>
      <c r="B53" s="18" t="s">
        <v>28</v>
      </c>
      <c r="C53" s="18"/>
      <c r="D53" s="66">
        <v>78</v>
      </c>
      <c r="E53" s="66">
        <v>78</v>
      </c>
      <c r="F53" s="66">
        <v>156</v>
      </c>
      <c r="G53" s="19">
        <f>F53/F53</f>
        <v>1</v>
      </c>
      <c r="H53" s="20">
        <v>16106783</v>
      </c>
      <c r="I53" s="20">
        <v>16106783</v>
      </c>
      <c r="J53" s="20">
        <v>32213566</v>
      </c>
      <c r="K53" s="19">
        <f>J53/J53</f>
        <v>1</v>
      </c>
      <c r="L53" s="21">
        <f t="shared" si="1"/>
        <v>2.6770944050446815E-3</v>
      </c>
      <c r="N53" s="17" t="s">
        <v>130</v>
      </c>
      <c r="O53" s="18" t="s">
        <v>28</v>
      </c>
      <c r="P53" s="18"/>
      <c r="Q53" s="66">
        <v>56</v>
      </c>
      <c r="R53" s="66">
        <v>56</v>
      </c>
      <c r="S53" s="66">
        <v>112</v>
      </c>
      <c r="T53" s="19">
        <f>S53/S53</f>
        <v>1</v>
      </c>
      <c r="U53" s="20">
        <v>11464345</v>
      </c>
      <c r="V53" s="20">
        <v>11464345</v>
      </c>
      <c r="W53" s="20">
        <v>22928690</v>
      </c>
      <c r="X53" s="19">
        <f>W53/W53</f>
        <v>1</v>
      </c>
      <c r="Y53" s="79">
        <f t="shared" si="0"/>
        <v>1.7677974227120043E-3</v>
      </c>
    </row>
    <row r="54" spans="1:25">
      <c r="A54" s="10" t="s">
        <v>130</v>
      </c>
      <c r="B54" s="55" t="s">
        <v>29</v>
      </c>
      <c r="C54" s="10" t="s">
        <v>11</v>
      </c>
      <c r="D54" s="64">
        <v>2</v>
      </c>
      <c r="E54" s="64">
        <v>1</v>
      </c>
      <c r="F54" s="64">
        <v>3</v>
      </c>
      <c r="G54" s="11">
        <f>F54/F63</f>
        <v>1.6853932584269662E-2</v>
      </c>
      <c r="H54" s="12">
        <v>305000</v>
      </c>
      <c r="I54" s="12">
        <v>100000</v>
      </c>
      <c r="J54" s="12">
        <v>405000</v>
      </c>
      <c r="K54" s="11">
        <f>J54/J63</f>
        <v>1.2783022429185843E-2</v>
      </c>
      <c r="L54" s="11">
        <f t="shared" si="1"/>
        <v>3.3657349020071111E-5</v>
      </c>
      <c r="N54" s="10" t="s">
        <v>130</v>
      </c>
      <c r="O54" s="55" t="s">
        <v>29</v>
      </c>
      <c r="P54" s="10" t="s">
        <v>11</v>
      </c>
      <c r="Q54" s="64">
        <v>2</v>
      </c>
      <c r="R54" s="64">
        <v>2</v>
      </c>
      <c r="S54" s="64">
        <v>4</v>
      </c>
      <c r="T54" s="11">
        <f>S54/S63</f>
        <v>2.6666666666666668E-2</v>
      </c>
      <c r="U54" s="12">
        <v>371000</v>
      </c>
      <c r="V54" s="12">
        <v>353000</v>
      </c>
      <c r="W54" s="12">
        <v>724000</v>
      </c>
      <c r="X54" s="11">
        <f>W54/W63</f>
        <v>2.5002935427501847E-2</v>
      </c>
      <c r="Y54" s="13">
        <f t="shared" si="0"/>
        <v>5.5820255498394859E-5</v>
      </c>
    </row>
    <row r="55" spans="1:25">
      <c r="A55" s="10" t="s">
        <v>130</v>
      </c>
      <c r="B55" s="56"/>
      <c r="C55" s="10" t="s">
        <v>12</v>
      </c>
      <c r="D55" s="64">
        <v>2</v>
      </c>
      <c r="E55" s="64">
        <v>3</v>
      </c>
      <c r="F55" s="64">
        <v>5</v>
      </c>
      <c r="G55" s="13">
        <f>F55/F63</f>
        <v>2.8089887640449437E-2</v>
      </c>
      <c r="H55" s="12">
        <v>439500</v>
      </c>
      <c r="I55" s="12">
        <v>525750</v>
      </c>
      <c r="J55" s="12">
        <v>965250</v>
      </c>
      <c r="K55" s="13">
        <f>J55/J63</f>
        <v>3.0466203456226259E-2</v>
      </c>
      <c r="L55" s="13">
        <f t="shared" si="1"/>
        <v>8.0216681831169479E-5</v>
      </c>
      <c r="N55" s="10" t="s">
        <v>130</v>
      </c>
      <c r="O55" s="56"/>
      <c r="P55" s="10" t="s">
        <v>12</v>
      </c>
      <c r="Q55" s="64">
        <v>2</v>
      </c>
      <c r="R55" s="64">
        <v>2</v>
      </c>
      <c r="S55" s="64">
        <v>4</v>
      </c>
      <c r="T55" s="13">
        <f>S55/S63</f>
        <v>2.6666666666666668E-2</v>
      </c>
      <c r="U55" s="12">
        <v>402500</v>
      </c>
      <c r="V55" s="12">
        <v>357000</v>
      </c>
      <c r="W55" s="12">
        <v>759500</v>
      </c>
      <c r="X55" s="13">
        <f>W55/W63</f>
        <v>2.6228908090038194E-2</v>
      </c>
      <c r="Y55" s="13">
        <f t="shared" si="0"/>
        <v>5.8557298413026096E-5</v>
      </c>
    </row>
    <row r="56" spans="1:25">
      <c r="A56" s="10" t="s">
        <v>130</v>
      </c>
      <c r="B56" s="56"/>
      <c r="C56" s="10" t="s">
        <v>13</v>
      </c>
      <c r="D56" s="64">
        <v>5</v>
      </c>
      <c r="E56" s="64">
        <v>7</v>
      </c>
      <c r="F56" s="64">
        <v>12</v>
      </c>
      <c r="G56" s="13">
        <f>F56/F63</f>
        <v>6.741573033707865E-2</v>
      </c>
      <c r="H56" s="12">
        <v>886250</v>
      </c>
      <c r="I56" s="12">
        <v>1066000</v>
      </c>
      <c r="J56" s="12">
        <v>1952250</v>
      </c>
      <c r="K56" s="13">
        <f>J56/J63</f>
        <v>6.1618902561427318E-2</v>
      </c>
      <c r="L56" s="13">
        <f t="shared" si="1"/>
        <v>1.62240887961565E-4</v>
      </c>
      <c r="N56" s="10" t="s">
        <v>130</v>
      </c>
      <c r="O56" s="56"/>
      <c r="P56" s="10" t="s">
        <v>13</v>
      </c>
      <c r="Q56" s="64">
        <v>3</v>
      </c>
      <c r="R56" s="64">
        <v>1</v>
      </c>
      <c r="S56" s="64">
        <v>4</v>
      </c>
      <c r="T56" s="13">
        <f>S56/S63</f>
        <v>2.6666666666666668E-2</v>
      </c>
      <c r="U56" s="12">
        <v>205000</v>
      </c>
      <c r="V56" s="12">
        <v>543000</v>
      </c>
      <c r="W56" s="12">
        <v>748000</v>
      </c>
      <c r="X56" s="13">
        <f>W56/W63</f>
        <v>2.5831762016258815E-2</v>
      </c>
      <c r="Y56" s="13">
        <f t="shared" si="0"/>
        <v>5.7670650708286396E-5</v>
      </c>
    </row>
    <row r="57" spans="1:25">
      <c r="A57" s="10" t="s">
        <v>130</v>
      </c>
      <c r="B57" s="56"/>
      <c r="C57" s="10" t="s">
        <v>14</v>
      </c>
      <c r="D57" s="64"/>
      <c r="E57" s="64">
        <v>3</v>
      </c>
      <c r="F57" s="64">
        <v>3</v>
      </c>
      <c r="G57" s="13">
        <f>F57/F63</f>
        <v>1.6853932584269662E-2</v>
      </c>
      <c r="H57" s="12"/>
      <c r="I57" s="12">
        <v>518000</v>
      </c>
      <c r="J57" s="12">
        <v>518000</v>
      </c>
      <c r="K57" s="13">
        <f>J57/J63</f>
        <v>1.6349643502020412E-2</v>
      </c>
      <c r="L57" s="13">
        <f t="shared" si="1"/>
        <v>4.3048164919498358E-5</v>
      </c>
      <c r="N57" s="10" t="s">
        <v>130</v>
      </c>
      <c r="O57" s="56"/>
      <c r="P57" s="10" t="s">
        <v>14</v>
      </c>
      <c r="Q57" s="64">
        <v>5</v>
      </c>
      <c r="R57" s="64">
        <v>5</v>
      </c>
      <c r="S57" s="64">
        <v>10</v>
      </c>
      <c r="T57" s="13">
        <f>S57/S63</f>
        <v>6.6666666666666666E-2</v>
      </c>
      <c r="U57" s="12">
        <v>1157500</v>
      </c>
      <c r="V57" s="12">
        <v>1017400</v>
      </c>
      <c r="W57" s="12">
        <v>2174900</v>
      </c>
      <c r="X57" s="13">
        <f>W57/W63</f>
        <v>7.5108956161980336E-2</v>
      </c>
      <c r="Y57" s="13">
        <f t="shared" si="0"/>
        <v>1.6768435591637979E-4</v>
      </c>
    </row>
    <row r="58" spans="1:25">
      <c r="A58" s="10" t="s">
        <v>130</v>
      </c>
      <c r="B58" s="56"/>
      <c r="C58" s="10" t="s">
        <v>15</v>
      </c>
      <c r="D58" s="64">
        <v>18</v>
      </c>
      <c r="E58" s="64">
        <v>15</v>
      </c>
      <c r="F58" s="64">
        <v>33</v>
      </c>
      <c r="G58" s="13">
        <f>F58/F63</f>
        <v>0.1853932584269663</v>
      </c>
      <c r="H58" s="12">
        <v>3589500</v>
      </c>
      <c r="I58" s="12">
        <v>3199500</v>
      </c>
      <c r="J58" s="12">
        <v>6789000</v>
      </c>
      <c r="K58" s="13">
        <f>J58/J63</f>
        <v>0.21428133153516712</v>
      </c>
      <c r="L58" s="13">
        <f t="shared" si="1"/>
        <v>5.641968950549698E-4</v>
      </c>
      <c r="N58" s="10" t="s">
        <v>130</v>
      </c>
      <c r="O58" s="56"/>
      <c r="P58" s="10" t="s">
        <v>15</v>
      </c>
      <c r="Q58" s="64">
        <v>16</v>
      </c>
      <c r="R58" s="64">
        <v>13</v>
      </c>
      <c r="S58" s="64">
        <v>29</v>
      </c>
      <c r="T58" s="13">
        <f>S58/S63</f>
        <v>0.19333333333333333</v>
      </c>
      <c r="U58" s="12">
        <v>2578500</v>
      </c>
      <c r="V58" s="12">
        <v>3357500</v>
      </c>
      <c r="W58" s="12">
        <v>5936000</v>
      </c>
      <c r="X58" s="13">
        <f>W58/W63</f>
        <v>0.20499644295255659</v>
      </c>
      <c r="Y58" s="13">
        <f t="shared" si="0"/>
        <v>4.5766441524650812E-4</v>
      </c>
    </row>
    <row r="59" spans="1:25">
      <c r="A59" s="10" t="s">
        <v>130</v>
      </c>
      <c r="B59" s="56"/>
      <c r="C59" s="10" t="s">
        <v>16</v>
      </c>
      <c r="D59" s="64"/>
      <c r="E59" s="64">
        <v>2</v>
      </c>
      <c r="F59" s="64">
        <v>2</v>
      </c>
      <c r="G59" s="13">
        <f>F59/F63</f>
        <v>1.1235955056179775E-2</v>
      </c>
      <c r="H59" s="12"/>
      <c r="I59" s="12">
        <v>430000</v>
      </c>
      <c r="J59" s="12">
        <v>430000</v>
      </c>
      <c r="K59" s="13">
        <f>J59/J63</f>
        <v>1.3572097887777562E-2</v>
      </c>
      <c r="L59" s="13">
        <f t="shared" si="1"/>
        <v>3.5734963157112538E-5</v>
      </c>
      <c r="N59" s="10" t="s">
        <v>130</v>
      </c>
      <c r="O59" s="56"/>
      <c r="P59" s="10" t="s">
        <v>16</v>
      </c>
      <c r="Q59" s="64">
        <v>2</v>
      </c>
      <c r="R59" s="64">
        <v>1</v>
      </c>
      <c r="S59" s="64">
        <v>3</v>
      </c>
      <c r="T59" s="13">
        <f>S59/S63</f>
        <v>0.02</v>
      </c>
      <c r="U59" s="12">
        <v>186250</v>
      </c>
      <c r="V59" s="12">
        <v>408450</v>
      </c>
      <c r="W59" s="12">
        <v>594700</v>
      </c>
      <c r="X59" s="13">
        <f>W59/W63</f>
        <v>2.0537632180573685E-2</v>
      </c>
      <c r="Y59" s="13">
        <f t="shared" si="0"/>
        <v>4.5851251305104173E-5</v>
      </c>
    </row>
    <row r="60" spans="1:25">
      <c r="A60" s="10" t="s">
        <v>130</v>
      </c>
      <c r="B60" s="56"/>
      <c r="C60" s="10" t="s">
        <v>17</v>
      </c>
      <c r="D60" s="64">
        <v>6</v>
      </c>
      <c r="E60" s="64">
        <v>6</v>
      </c>
      <c r="F60" s="64">
        <v>12</v>
      </c>
      <c r="G60" s="13">
        <f>F60/F63</f>
        <v>6.741573033707865E-2</v>
      </c>
      <c r="H60" s="12">
        <v>1202000</v>
      </c>
      <c r="I60" s="12">
        <v>1161000</v>
      </c>
      <c r="J60" s="12">
        <v>2363000</v>
      </c>
      <c r="K60" s="13">
        <f>J60/J63</f>
        <v>7.4583412346089256E-2</v>
      </c>
      <c r="L60" s="13">
        <f t="shared" si="1"/>
        <v>1.9637608823315565E-4</v>
      </c>
      <c r="N60" s="10" t="s">
        <v>130</v>
      </c>
      <c r="O60" s="56"/>
      <c r="P60" s="10" t="s">
        <v>17</v>
      </c>
      <c r="Q60" s="64">
        <v>4</v>
      </c>
      <c r="R60" s="64">
        <v>4</v>
      </c>
      <c r="S60" s="64">
        <v>8</v>
      </c>
      <c r="T60" s="13">
        <f>S60/S63</f>
        <v>5.3333333333333337E-2</v>
      </c>
      <c r="U60" s="12">
        <v>830000</v>
      </c>
      <c r="V60" s="12">
        <v>788000</v>
      </c>
      <c r="W60" s="12">
        <v>1618000</v>
      </c>
      <c r="X60" s="13">
        <f>W60/W63</f>
        <v>5.5876725858698878E-2</v>
      </c>
      <c r="Y60" s="13">
        <f t="shared" si="0"/>
        <v>1.247474770668548E-4</v>
      </c>
    </row>
    <row r="61" spans="1:25">
      <c r="A61" s="10" t="s">
        <v>130</v>
      </c>
      <c r="B61" s="56"/>
      <c r="C61" s="10" t="s">
        <v>18</v>
      </c>
      <c r="D61" s="64">
        <v>6</v>
      </c>
      <c r="E61" s="64">
        <v>12</v>
      </c>
      <c r="F61" s="64">
        <v>18</v>
      </c>
      <c r="G61" s="13">
        <f>F61/F63</f>
        <v>0.10112359550561797</v>
      </c>
      <c r="H61" s="12">
        <v>987500</v>
      </c>
      <c r="I61" s="12">
        <v>2067000</v>
      </c>
      <c r="J61" s="12">
        <v>3054500</v>
      </c>
      <c r="K61" s="13">
        <f>J61/J63</f>
        <v>9.6409239530736199E-2</v>
      </c>
      <c r="L61" s="13">
        <f t="shared" si="1"/>
        <v>2.538428952637215E-4</v>
      </c>
      <c r="N61" s="10" t="s">
        <v>130</v>
      </c>
      <c r="O61" s="56"/>
      <c r="P61" s="10" t="s">
        <v>18</v>
      </c>
      <c r="Q61" s="64">
        <v>10</v>
      </c>
      <c r="R61" s="64">
        <v>10</v>
      </c>
      <c r="S61" s="64">
        <v>20</v>
      </c>
      <c r="T61" s="13">
        <f>S61/S63</f>
        <v>0.13333333333333333</v>
      </c>
      <c r="U61" s="12">
        <v>1979200</v>
      </c>
      <c r="V61" s="12">
        <v>1735500</v>
      </c>
      <c r="W61" s="12">
        <v>3714700</v>
      </c>
      <c r="X61" s="13">
        <f>W61/W63</f>
        <v>0.12828508871897945</v>
      </c>
      <c r="Y61" s="13">
        <f t="shared" si="0"/>
        <v>2.8640262859100466E-4</v>
      </c>
    </row>
    <row r="62" spans="1:25" ht="13.5" thickBot="1">
      <c r="A62" s="14" t="s">
        <v>130</v>
      </c>
      <c r="B62" s="57"/>
      <c r="C62" s="14" t="s">
        <v>19</v>
      </c>
      <c r="D62" s="65">
        <v>50</v>
      </c>
      <c r="E62" s="65">
        <v>40</v>
      </c>
      <c r="F62" s="65">
        <v>90</v>
      </c>
      <c r="G62" s="15">
        <f>F62/F63</f>
        <v>0.5056179775280899</v>
      </c>
      <c r="H62" s="16">
        <v>8431574</v>
      </c>
      <c r="I62" s="16">
        <v>6774074</v>
      </c>
      <c r="J62" s="16">
        <v>15205648</v>
      </c>
      <c r="K62" s="15">
        <f>J62/J63</f>
        <v>0.47993614675137003</v>
      </c>
      <c r="L62" s="15">
        <f t="shared" si="1"/>
        <v>1.2636587699070279E-3</v>
      </c>
      <c r="N62" s="14" t="s">
        <v>130</v>
      </c>
      <c r="O62" s="57"/>
      <c r="P62" s="14" t="s">
        <v>19</v>
      </c>
      <c r="Q62" s="65">
        <v>31</v>
      </c>
      <c r="R62" s="65">
        <v>37</v>
      </c>
      <c r="S62" s="65">
        <v>68</v>
      </c>
      <c r="T62" s="15">
        <f>S62/S63</f>
        <v>0.45333333333333331</v>
      </c>
      <c r="U62" s="16">
        <v>6768350</v>
      </c>
      <c r="V62" s="16">
        <v>5918450</v>
      </c>
      <c r="W62" s="16">
        <v>12686800</v>
      </c>
      <c r="X62" s="15">
        <f>W62/W63</f>
        <v>0.43813154859341219</v>
      </c>
      <c r="Y62" s="15">
        <f t="shared" si="0"/>
        <v>9.7814974786883412E-4</v>
      </c>
    </row>
    <row r="63" spans="1:25" s="3" customFormat="1" ht="13.5" thickBot="1">
      <c r="A63" s="17" t="s">
        <v>130</v>
      </c>
      <c r="B63" s="18" t="s">
        <v>30</v>
      </c>
      <c r="C63" s="18"/>
      <c r="D63" s="66">
        <v>89</v>
      </c>
      <c r="E63" s="66">
        <v>89</v>
      </c>
      <c r="F63" s="66">
        <v>178</v>
      </c>
      <c r="G63" s="19">
        <f>F63/F63</f>
        <v>1</v>
      </c>
      <c r="H63" s="20">
        <v>15841324</v>
      </c>
      <c r="I63" s="20">
        <v>15841324</v>
      </c>
      <c r="J63" s="20">
        <v>31682648</v>
      </c>
      <c r="K63" s="19">
        <f>J63/J63</f>
        <v>1</v>
      </c>
      <c r="L63" s="21">
        <f t="shared" si="1"/>
        <v>2.6329726953482914E-3</v>
      </c>
      <c r="N63" s="17" t="s">
        <v>130</v>
      </c>
      <c r="O63" s="18" t="s">
        <v>30</v>
      </c>
      <c r="P63" s="18"/>
      <c r="Q63" s="66">
        <v>75</v>
      </c>
      <c r="R63" s="66">
        <v>75</v>
      </c>
      <c r="S63" s="66">
        <v>150</v>
      </c>
      <c r="T63" s="19">
        <f>S63/S63</f>
        <v>1</v>
      </c>
      <c r="U63" s="20">
        <v>14478300</v>
      </c>
      <c r="V63" s="20">
        <v>14478300</v>
      </c>
      <c r="W63" s="20">
        <v>28956600</v>
      </c>
      <c r="X63" s="19">
        <f>W63/W63</f>
        <v>1</v>
      </c>
      <c r="Y63" s="79">
        <f t="shared" si="0"/>
        <v>2.2325480806143928E-3</v>
      </c>
    </row>
    <row r="64" spans="1:25">
      <c r="A64" s="10" t="s">
        <v>130</v>
      </c>
      <c r="B64" s="55" t="s">
        <v>31</v>
      </c>
      <c r="C64" s="10" t="s">
        <v>11</v>
      </c>
      <c r="D64" s="64"/>
      <c r="E64" s="64"/>
      <c r="F64" s="64"/>
      <c r="G64" s="11">
        <f>F64/F73</f>
        <v>0</v>
      </c>
      <c r="H64" s="12"/>
      <c r="I64" s="12"/>
      <c r="J64" s="12"/>
      <c r="K64" s="11">
        <f>J64/J73</f>
        <v>0</v>
      </c>
      <c r="L64" s="11">
        <f t="shared" si="1"/>
        <v>0</v>
      </c>
      <c r="N64" s="10" t="s">
        <v>130</v>
      </c>
      <c r="O64" s="55" t="s">
        <v>31</v>
      </c>
      <c r="P64" s="10" t="s">
        <v>11</v>
      </c>
      <c r="Q64" s="64">
        <v>1</v>
      </c>
      <c r="R64" s="64"/>
      <c r="S64" s="64">
        <v>1</v>
      </c>
      <c r="T64" s="11">
        <f>S64/S73</f>
        <v>1.5625E-2</v>
      </c>
      <c r="U64" s="12"/>
      <c r="V64" s="12">
        <v>107000</v>
      </c>
      <c r="W64" s="12">
        <v>107000</v>
      </c>
      <c r="X64" s="11">
        <f>W64/W73</f>
        <v>1.0116621003201957E-2</v>
      </c>
      <c r="Y64" s="13">
        <f t="shared" si="0"/>
        <v>8.2496786440997923E-6</v>
      </c>
    </row>
    <row r="65" spans="1:25">
      <c r="A65" s="10" t="s">
        <v>130</v>
      </c>
      <c r="B65" s="56"/>
      <c r="C65" s="10" t="s">
        <v>12</v>
      </c>
      <c r="D65" s="64">
        <v>1</v>
      </c>
      <c r="E65" s="64">
        <v>1</v>
      </c>
      <c r="F65" s="64">
        <v>2</v>
      </c>
      <c r="G65" s="13">
        <f>F65/F73</f>
        <v>0.05</v>
      </c>
      <c r="H65" s="12">
        <v>140000</v>
      </c>
      <c r="I65" s="12">
        <v>203910</v>
      </c>
      <c r="J65" s="12">
        <v>343910</v>
      </c>
      <c r="K65" s="13">
        <f>J65/J73</f>
        <v>5.2165906726005747E-2</v>
      </c>
      <c r="L65" s="13">
        <f t="shared" si="1"/>
        <v>2.8580491114796682E-5</v>
      </c>
      <c r="N65" s="10" t="s">
        <v>130</v>
      </c>
      <c r="O65" s="56"/>
      <c r="P65" s="10" t="s">
        <v>12</v>
      </c>
      <c r="Q65" s="64">
        <v>1</v>
      </c>
      <c r="R65" s="64"/>
      <c r="S65" s="64">
        <v>1</v>
      </c>
      <c r="T65" s="13">
        <f>S65/S73</f>
        <v>1.5625E-2</v>
      </c>
      <c r="U65" s="12"/>
      <c r="V65" s="12">
        <v>92080</v>
      </c>
      <c r="W65" s="12">
        <v>92080</v>
      </c>
      <c r="X65" s="13">
        <f>W65/W73</f>
        <v>8.7059669343442642E-3</v>
      </c>
      <c r="Y65" s="13">
        <f t="shared" si="0"/>
        <v>7.09934962195055E-6</v>
      </c>
    </row>
    <row r="66" spans="1:25">
      <c r="A66" s="10" t="s">
        <v>130</v>
      </c>
      <c r="B66" s="56"/>
      <c r="C66" s="10" t="s">
        <v>13</v>
      </c>
      <c r="D66" s="64">
        <v>1</v>
      </c>
      <c r="E66" s="64">
        <v>2</v>
      </c>
      <c r="F66" s="64">
        <v>3</v>
      </c>
      <c r="G66" s="13">
        <f>F66/F73</f>
        <v>7.4999999999999997E-2</v>
      </c>
      <c r="H66" s="12">
        <v>180500</v>
      </c>
      <c r="I66" s="12">
        <v>292500</v>
      </c>
      <c r="J66" s="12">
        <v>473000</v>
      </c>
      <c r="K66" s="13">
        <f>J66/J73</f>
        <v>7.174689273763693E-2</v>
      </c>
      <c r="L66" s="13">
        <f t="shared" si="1"/>
        <v>3.9308459472823792E-5</v>
      </c>
      <c r="N66" s="10" t="s">
        <v>130</v>
      </c>
      <c r="O66" s="56"/>
      <c r="P66" s="10" t="s">
        <v>13</v>
      </c>
      <c r="Q66" s="64">
        <v>1</v>
      </c>
      <c r="R66" s="64"/>
      <c r="S66" s="64">
        <v>1</v>
      </c>
      <c r="T66" s="13">
        <f>S66/S73</f>
        <v>1.5625E-2</v>
      </c>
      <c r="U66" s="12"/>
      <c r="V66" s="12">
        <v>235000</v>
      </c>
      <c r="W66" s="12">
        <v>235000</v>
      </c>
      <c r="X66" s="13">
        <f>W66/W73</f>
        <v>2.2218747063107103E-2</v>
      </c>
      <c r="Y66" s="13">
        <f t="shared" si="0"/>
        <v>1.8118453096854685E-5</v>
      </c>
    </row>
    <row r="67" spans="1:25">
      <c r="A67" s="10" t="s">
        <v>130</v>
      </c>
      <c r="B67" s="56"/>
      <c r="C67" s="10" t="s">
        <v>14</v>
      </c>
      <c r="D67" s="64">
        <v>2</v>
      </c>
      <c r="E67" s="64">
        <v>2</v>
      </c>
      <c r="F67" s="64">
        <v>4</v>
      </c>
      <c r="G67" s="13">
        <f>F67/F73</f>
        <v>0.1</v>
      </c>
      <c r="H67" s="12">
        <v>235000</v>
      </c>
      <c r="I67" s="12">
        <v>287000</v>
      </c>
      <c r="J67" s="12">
        <v>522000</v>
      </c>
      <c r="K67" s="13">
        <f>J67/J73</f>
        <v>7.9179446107920673E-2</v>
      </c>
      <c r="L67" s="13">
        <f t="shared" si="1"/>
        <v>4.3380583181424987E-5</v>
      </c>
      <c r="N67" s="10" t="s">
        <v>130</v>
      </c>
      <c r="O67" s="56"/>
      <c r="P67" s="10" t="s">
        <v>14</v>
      </c>
      <c r="Q67" s="64"/>
      <c r="R67" s="64">
        <v>1</v>
      </c>
      <c r="S67" s="64">
        <v>1</v>
      </c>
      <c r="T67" s="13">
        <f>S67/S73</f>
        <v>1.5625E-2</v>
      </c>
      <c r="U67" s="12">
        <v>236500</v>
      </c>
      <c r="V67" s="12"/>
      <c r="W67" s="12">
        <v>236500</v>
      </c>
      <c r="X67" s="13">
        <f>W67/W73</f>
        <v>2.2360568852871618E-2</v>
      </c>
      <c r="Y67" s="13">
        <f t="shared" si="0"/>
        <v>1.8234102797472905E-5</v>
      </c>
    </row>
    <row r="68" spans="1:25">
      <c r="A68" s="10" t="s">
        <v>130</v>
      </c>
      <c r="B68" s="56"/>
      <c r="C68" s="10" t="s">
        <v>15</v>
      </c>
      <c r="D68" s="64"/>
      <c r="E68" s="64">
        <v>2</v>
      </c>
      <c r="F68" s="64">
        <v>2</v>
      </c>
      <c r="G68" s="13">
        <f>F68/F73</f>
        <v>0.05</v>
      </c>
      <c r="H68" s="12"/>
      <c r="I68" s="12">
        <v>241000</v>
      </c>
      <c r="J68" s="12">
        <v>241000</v>
      </c>
      <c r="K68" s="13">
        <f>J68/J73</f>
        <v>3.6556027800783299E-2</v>
      </c>
      <c r="L68" s="13">
        <f t="shared" si="1"/>
        <v>2.0028200281079351E-5</v>
      </c>
      <c r="N68" s="10" t="s">
        <v>130</v>
      </c>
      <c r="O68" s="56"/>
      <c r="P68" s="10" t="s">
        <v>15</v>
      </c>
      <c r="Q68" s="64">
        <v>4</v>
      </c>
      <c r="R68" s="64">
        <v>3</v>
      </c>
      <c r="S68" s="64">
        <v>7</v>
      </c>
      <c r="T68" s="13">
        <f>S68/S73</f>
        <v>0.109375</v>
      </c>
      <c r="U68" s="12">
        <v>384000</v>
      </c>
      <c r="V68" s="12">
        <v>486000</v>
      </c>
      <c r="W68" s="12">
        <v>870000</v>
      </c>
      <c r="X68" s="13">
        <f>W68/W73</f>
        <v>8.2256638063417792E-2</v>
      </c>
      <c r="Y68" s="13">
        <f t="shared" ref="Y68:Y131" si="2">W68/12970202188</f>
        <v>6.7076826358568399E-5</v>
      </c>
    </row>
    <row r="69" spans="1:25">
      <c r="A69" s="10" t="s">
        <v>130</v>
      </c>
      <c r="B69" s="56"/>
      <c r="C69" s="10" t="s">
        <v>16</v>
      </c>
      <c r="D69" s="64">
        <v>1</v>
      </c>
      <c r="E69" s="64"/>
      <c r="F69" s="64">
        <v>1</v>
      </c>
      <c r="G69" s="13">
        <f>F69/F73</f>
        <v>2.5000000000000001E-2</v>
      </c>
      <c r="H69" s="12">
        <v>125000</v>
      </c>
      <c r="I69" s="12"/>
      <c r="J69" s="12">
        <v>125000</v>
      </c>
      <c r="K69" s="13">
        <f>J69/J73</f>
        <v>1.8960595332356483E-2</v>
      </c>
      <c r="L69" s="13">
        <f t="shared" ref="L69:L132" si="3">J69/12033033254</f>
        <v>1.0388070685207133E-5</v>
      </c>
      <c r="N69" s="10" t="s">
        <v>130</v>
      </c>
      <c r="O69" s="56"/>
      <c r="P69" s="10" t="s">
        <v>16</v>
      </c>
      <c r="Q69" s="64">
        <v>2</v>
      </c>
      <c r="R69" s="64">
        <v>1</v>
      </c>
      <c r="S69" s="64">
        <v>3</v>
      </c>
      <c r="T69" s="13">
        <f>S69/S73</f>
        <v>4.6875E-2</v>
      </c>
      <c r="U69" s="12">
        <v>160000</v>
      </c>
      <c r="V69" s="12">
        <v>330000</v>
      </c>
      <c r="W69" s="12">
        <v>490000</v>
      </c>
      <c r="X69" s="13">
        <f>W69/W73</f>
        <v>4.6328451323074386E-2</v>
      </c>
      <c r="Y69" s="13">
        <f t="shared" si="2"/>
        <v>3.7778902201952323E-5</v>
      </c>
    </row>
    <row r="70" spans="1:25">
      <c r="A70" s="10" t="s">
        <v>130</v>
      </c>
      <c r="B70" s="56"/>
      <c r="C70" s="10" t="s">
        <v>17</v>
      </c>
      <c r="D70" s="64">
        <v>1</v>
      </c>
      <c r="E70" s="64">
        <v>2</v>
      </c>
      <c r="F70" s="64">
        <v>3</v>
      </c>
      <c r="G70" s="13">
        <f>F70/F73</f>
        <v>7.4999999999999997E-2</v>
      </c>
      <c r="H70" s="12">
        <v>213000</v>
      </c>
      <c r="I70" s="12">
        <v>350000</v>
      </c>
      <c r="J70" s="12">
        <v>563000</v>
      </c>
      <c r="K70" s="13">
        <f>J70/J73</f>
        <v>8.53985213769336E-2</v>
      </c>
      <c r="L70" s="13">
        <f t="shared" si="3"/>
        <v>4.678787036617293E-5</v>
      </c>
      <c r="N70" s="10" t="s">
        <v>130</v>
      </c>
      <c r="O70" s="56"/>
      <c r="P70" s="10" t="s">
        <v>17</v>
      </c>
      <c r="Q70" s="64">
        <v>3</v>
      </c>
      <c r="R70" s="64">
        <v>4</v>
      </c>
      <c r="S70" s="64">
        <v>7</v>
      </c>
      <c r="T70" s="13">
        <f>S70/S73</f>
        <v>0.109375</v>
      </c>
      <c r="U70" s="12">
        <v>866500</v>
      </c>
      <c r="V70" s="12">
        <v>714400</v>
      </c>
      <c r="W70" s="12">
        <v>1580900</v>
      </c>
      <c r="X70" s="13">
        <f>W70/W73</f>
        <v>0.14947071162581285</v>
      </c>
      <c r="Y70" s="13">
        <f t="shared" si="2"/>
        <v>1.2188707447156412E-4</v>
      </c>
    </row>
    <row r="71" spans="1:25">
      <c r="A71" s="10" t="s">
        <v>130</v>
      </c>
      <c r="B71" s="56"/>
      <c r="C71" s="10" t="s">
        <v>18</v>
      </c>
      <c r="D71" s="64"/>
      <c r="E71" s="64">
        <v>1</v>
      </c>
      <c r="F71" s="64">
        <v>1</v>
      </c>
      <c r="G71" s="13">
        <f>F71/F73</f>
        <v>2.5000000000000001E-2</v>
      </c>
      <c r="H71" s="12"/>
      <c r="I71" s="12">
        <v>105000</v>
      </c>
      <c r="J71" s="12">
        <v>105000</v>
      </c>
      <c r="K71" s="13">
        <f>J71/J73</f>
        <v>1.5926900079179445E-2</v>
      </c>
      <c r="L71" s="13">
        <f t="shared" si="3"/>
        <v>8.7259793755739921E-6</v>
      </c>
      <c r="N71" s="10" t="s">
        <v>130</v>
      </c>
      <c r="O71" s="56"/>
      <c r="P71" s="10" t="s">
        <v>18</v>
      </c>
      <c r="Q71" s="64">
        <v>1</v>
      </c>
      <c r="R71" s="64">
        <v>2</v>
      </c>
      <c r="S71" s="64">
        <v>3</v>
      </c>
      <c r="T71" s="13">
        <f>S71/S73</f>
        <v>4.6875E-2</v>
      </c>
      <c r="U71" s="12">
        <v>271008</v>
      </c>
      <c r="V71" s="12">
        <v>169008</v>
      </c>
      <c r="W71" s="12">
        <v>440016</v>
      </c>
      <c r="X71" s="13">
        <f>W71/W73</f>
        <v>4.1602571096681425E-2</v>
      </c>
      <c r="Y71" s="13">
        <f t="shared" si="2"/>
        <v>3.3925145778151538E-5</v>
      </c>
    </row>
    <row r="72" spans="1:25" ht="13.5" thickBot="1">
      <c r="A72" s="14" t="s">
        <v>130</v>
      </c>
      <c r="B72" s="57"/>
      <c r="C72" s="14" t="s">
        <v>19</v>
      </c>
      <c r="D72" s="65">
        <v>14</v>
      </c>
      <c r="E72" s="65">
        <v>10</v>
      </c>
      <c r="F72" s="65">
        <v>24</v>
      </c>
      <c r="G72" s="15">
        <f>F72/F73</f>
        <v>0.6</v>
      </c>
      <c r="H72" s="16">
        <v>2402810</v>
      </c>
      <c r="I72" s="16">
        <v>1816900</v>
      </c>
      <c r="J72" s="16">
        <v>4219710</v>
      </c>
      <c r="K72" s="15">
        <f>J72/J73</f>
        <v>0.64006570983918376</v>
      </c>
      <c r="L72" s="15">
        <f t="shared" si="3"/>
        <v>3.5067716600860316E-4</v>
      </c>
      <c r="N72" s="14" t="s">
        <v>130</v>
      </c>
      <c r="O72" s="57"/>
      <c r="P72" s="14" t="s">
        <v>19</v>
      </c>
      <c r="Q72" s="65">
        <v>19</v>
      </c>
      <c r="R72" s="65">
        <v>21</v>
      </c>
      <c r="S72" s="65">
        <v>40</v>
      </c>
      <c r="T72" s="15">
        <f>S72/S73</f>
        <v>0.625</v>
      </c>
      <c r="U72" s="16">
        <v>3370319</v>
      </c>
      <c r="V72" s="16">
        <v>3154839</v>
      </c>
      <c r="W72" s="16">
        <v>6525158</v>
      </c>
      <c r="X72" s="15">
        <f>W72/W73</f>
        <v>0.61693972403748865</v>
      </c>
      <c r="Y72" s="15">
        <f t="shared" si="2"/>
        <v>5.0308837945772821E-4</v>
      </c>
    </row>
    <row r="73" spans="1:25" s="3" customFormat="1" ht="13.5" thickBot="1">
      <c r="A73" s="17" t="s">
        <v>130</v>
      </c>
      <c r="B73" s="18" t="s">
        <v>32</v>
      </c>
      <c r="C73" s="18"/>
      <c r="D73" s="66">
        <v>20</v>
      </c>
      <c r="E73" s="66">
        <v>20</v>
      </c>
      <c r="F73" s="66">
        <v>40</v>
      </c>
      <c r="G73" s="19">
        <f>F73/F73</f>
        <v>1</v>
      </c>
      <c r="H73" s="20">
        <v>3296310</v>
      </c>
      <c r="I73" s="20">
        <v>3296310</v>
      </c>
      <c r="J73" s="20">
        <v>6592620</v>
      </c>
      <c r="K73" s="19">
        <f>J73/J73</f>
        <v>1</v>
      </c>
      <c r="L73" s="21">
        <f t="shared" si="3"/>
        <v>5.4787682048568198E-4</v>
      </c>
      <c r="N73" s="17" t="s">
        <v>130</v>
      </c>
      <c r="O73" s="18" t="s">
        <v>32</v>
      </c>
      <c r="P73" s="18"/>
      <c r="Q73" s="66">
        <v>32</v>
      </c>
      <c r="R73" s="66">
        <v>32</v>
      </c>
      <c r="S73" s="66">
        <v>64</v>
      </c>
      <c r="T73" s="19">
        <f>S73/S73</f>
        <v>1</v>
      </c>
      <c r="U73" s="20">
        <v>5288327</v>
      </c>
      <c r="V73" s="20">
        <v>5288327</v>
      </c>
      <c r="W73" s="20">
        <v>10576654</v>
      </c>
      <c r="X73" s="19">
        <f>W73/W73</f>
        <v>1</v>
      </c>
      <c r="Y73" s="79">
        <f t="shared" si="2"/>
        <v>8.1545791242834253E-4</v>
      </c>
    </row>
    <row r="74" spans="1:25">
      <c r="A74" s="10" t="s">
        <v>130</v>
      </c>
      <c r="B74" s="55" t="s">
        <v>33</v>
      </c>
      <c r="C74" s="10" t="s">
        <v>11</v>
      </c>
      <c r="D74" s="64"/>
      <c r="E74" s="64"/>
      <c r="F74" s="64"/>
      <c r="G74" s="11">
        <f>F74/F83</f>
        <v>0</v>
      </c>
      <c r="H74" s="12"/>
      <c r="I74" s="12"/>
      <c r="J74" s="12"/>
      <c r="K74" s="11">
        <f>J74/J83</f>
        <v>0</v>
      </c>
      <c r="L74" s="11">
        <f t="shared" si="3"/>
        <v>0</v>
      </c>
      <c r="N74" s="10" t="s">
        <v>130</v>
      </c>
      <c r="O74" s="55" t="s">
        <v>33</v>
      </c>
      <c r="P74" s="10" t="s">
        <v>11</v>
      </c>
      <c r="Q74" s="64">
        <v>1</v>
      </c>
      <c r="R74" s="64">
        <v>3</v>
      </c>
      <c r="S74" s="64">
        <v>4</v>
      </c>
      <c r="T74" s="11">
        <f>S74/S83</f>
        <v>5.128205128205128E-2</v>
      </c>
      <c r="U74" s="12">
        <v>632000</v>
      </c>
      <c r="V74" s="12">
        <v>260000</v>
      </c>
      <c r="W74" s="12">
        <v>892000</v>
      </c>
      <c r="X74" s="11">
        <f>W74/W83</f>
        <v>4.8885819823967204E-2</v>
      </c>
      <c r="Y74" s="13">
        <f t="shared" si="2"/>
        <v>6.8773021967635651E-5</v>
      </c>
    </row>
    <row r="75" spans="1:25">
      <c r="A75" s="10" t="s">
        <v>130</v>
      </c>
      <c r="B75" s="56"/>
      <c r="C75" s="10" t="s">
        <v>12</v>
      </c>
      <c r="D75" s="64"/>
      <c r="E75" s="64">
        <v>1</v>
      </c>
      <c r="F75" s="64">
        <v>1</v>
      </c>
      <c r="G75" s="13">
        <f>F75/F83</f>
        <v>1.5151515151515152E-2</v>
      </c>
      <c r="H75" s="12"/>
      <c r="I75" s="12">
        <v>230000</v>
      </c>
      <c r="J75" s="12">
        <v>230000</v>
      </c>
      <c r="K75" s="13">
        <f>J75/J83</f>
        <v>1.4948654621084103E-2</v>
      </c>
      <c r="L75" s="13">
        <f t="shared" si="3"/>
        <v>1.9114050060781126E-5</v>
      </c>
      <c r="N75" s="10" t="s">
        <v>130</v>
      </c>
      <c r="O75" s="56"/>
      <c r="P75" s="10" t="s">
        <v>12</v>
      </c>
      <c r="Q75" s="64">
        <v>4</v>
      </c>
      <c r="R75" s="64">
        <v>4</v>
      </c>
      <c r="S75" s="64">
        <v>8</v>
      </c>
      <c r="T75" s="13">
        <f>S75/S83</f>
        <v>0.10256410256410256</v>
      </c>
      <c r="U75" s="12">
        <v>941000</v>
      </c>
      <c r="V75" s="12">
        <v>933000</v>
      </c>
      <c r="W75" s="12">
        <v>1874000</v>
      </c>
      <c r="X75" s="13">
        <f>W75/W83</f>
        <v>0.10270406541492662</v>
      </c>
      <c r="Y75" s="13">
        <f t="shared" si="2"/>
        <v>1.4448502597236458E-4</v>
      </c>
    </row>
    <row r="76" spans="1:25">
      <c r="A76" s="10" t="s">
        <v>130</v>
      </c>
      <c r="B76" s="56"/>
      <c r="C76" s="10" t="s">
        <v>13</v>
      </c>
      <c r="D76" s="64">
        <v>3</v>
      </c>
      <c r="E76" s="64">
        <v>1</v>
      </c>
      <c r="F76" s="64">
        <v>4</v>
      </c>
      <c r="G76" s="13">
        <f>F76/F83</f>
        <v>6.0606060606060608E-2</v>
      </c>
      <c r="H76" s="12">
        <v>671500</v>
      </c>
      <c r="I76" s="12">
        <v>265000</v>
      </c>
      <c r="J76" s="12">
        <v>936500</v>
      </c>
      <c r="K76" s="13">
        <f>J76/J83</f>
        <v>6.0867021968022877E-2</v>
      </c>
      <c r="L76" s="13">
        <f t="shared" si="3"/>
        <v>7.7827425573571838E-5</v>
      </c>
      <c r="N76" s="10" t="s">
        <v>130</v>
      </c>
      <c r="O76" s="56"/>
      <c r="P76" s="10" t="s">
        <v>13</v>
      </c>
      <c r="Q76" s="64">
        <v>6</v>
      </c>
      <c r="R76" s="64">
        <v>5</v>
      </c>
      <c r="S76" s="64">
        <v>11</v>
      </c>
      <c r="T76" s="13">
        <f>S76/S83</f>
        <v>0.14102564102564102</v>
      </c>
      <c r="U76" s="12">
        <v>1243000</v>
      </c>
      <c r="V76" s="12">
        <v>1482500</v>
      </c>
      <c r="W76" s="12">
        <v>2725500</v>
      </c>
      <c r="X76" s="13">
        <f>W76/W83</f>
        <v>0.14937029364374732</v>
      </c>
      <c r="Y76" s="13">
        <f t="shared" si="2"/>
        <v>2.1013550602330826E-4</v>
      </c>
    </row>
    <row r="77" spans="1:25">
      <c r="A77" s="10" t="s">
        <v>130</v>
      </c>
      <c r="B77" s="56"/>
      <c r="C77" s="10" t="s">
        <v>14</v>
      </c>
      <c r="D77" s="64">
        <v>2</v>
      </c>
      <c r="E77" s="64">
        <v>1</v>
      </c>
      <c r="F77" s="64">
        <v>3</v>
      </c>
      <c r="G77" s="13">
        <f>F77/F83</f>
        <v>4.5454545454545456E-2</v>
      </c>
      <c r="H77" s="12">
        <v>478000</v>
      </c>
      <c r="I77" s="12">
        <v>230000</v>
      </c>
      <c r="J77" s="12">
        <v>708000</v>
      </c>
      <c r="K77" s="13">
        <f>J77/J83</f>
        <v>4.6015858572728455E-2</v>
      </c>
      <c r="L77" s="13">
        <f t="shared" si="3"/>
        <v>5.8838032361013203E-5</v>
      </c>
      <c r="N77" s="10" t="s">
        <v>130</v>
      </c>
      <c r="O77" s="56"/>
      <c r="P77" s="10" t="s">
        <v>14</v>
      </c>
      <c r="Q77" s="64">
        <v>5</v>
      </c>
      <c r="R77" s="64"/>
      <c r="S77" s="64">
        <v>5</v>
      </c>
      <c r="T77" s="13">
        <f>S77/S83</f>
        <v>6.4102564102564097E-2</v>
      </c>
      <c r="U77" s="12"/>
      <c r="V77" s="12">
        <v>1096300</v>
      </c>
      <c r="W77" s="12">
        <v>1096300</v>
      </c>
      <c r="X77" s="13">
        <f>W77/W83</f>
        <v>6.0082426315039517E-2</v>
      </c>
      <c r="Y77" s="13">
        <f t="shared" si="2"/>
        <v>8.4524511191837401E-5</v>
      </c>
    </row>
    <row r="78" spans="1:25">
      <c r="A78" s="10" t="s">
        <v>130</v>
      </c>
      <c r="B78" s="56"/>
      <c r="C78" s="10" t="s">
        <v>15</v>
      </c>
      <c r="D78" s="64">
        <v>5</v>
      </c>
      <c r="E78" s="64">
        <v>6</v>
      </c>
      <c r="F78" s="64">
        <v>11</v>
      </c>
      <c r="G78" s="13">
        <f>F78/F83</f>
        <v>0.16666666666666666</v>
      </c>
      <c r="H78" s="12">
        <v>1123000</v>
      </c>
      <c r="I78" s="12">
        <v>1325000</v>
      </c>
      <c r="J78" s="12">
        <v>2448000</v>
      </c>
      <c r="K78" s="13">
        <f>J78/J83</f>
        <v>0.15910568048875601</v>
      </c>
      <c r="L78" s="13">
        <f t="shared" si="3"/>
        <v>2.034399762990965E-4</v>
      </c>
      <c r="N78" s="10" t="s">
        <v>130</v>
      </c>
      <c r="O78" s="56"/>
      <c r="P78" s="10" t="s">
        <v>15</v>
      </c>
      <c r="Q78" s="64">
        <v>3</v>
      </c>
      <c r="R78" s="64">
        <v>2</v>
      </c>
      <c r="S78" s="64">
        <v>5</v>
      </c>
      <c r="T78" s="13">
        <f>S78/S83</f>
        <v>6.4102564102564097E-2</v>
      </c>
      <c r="U78" s="12">
        <v>430000</v>
      </c>
      <c r="V78" s="12">
        <v>800000</v>
      </c>
      <c r="W78" s="12">
        <v>1230000</v>
      </c>
      <c r="X78" s="13">
        <f>W78/W83</f>
        <v>6.7409818815560157E-2</v>
      </c>
      <c r="Y78" s="13">
        <f t="shared" si="2"/>
        <v>9.4832754506941533E-5</v>
      </c>
    </row>
    <row r="79" spans="1:25">
      <c r="A79" s="10" t="s">
        <v>130</v>
      </c>
      <c r="B79" s="56"/>
      <c r="C79" s="10" t="s">
        <v>16</v>
      </c>
      <c r="D79" s="64"/>
      <c r="E79" s="64">
        <v>2</v>
      </c>
      <c r="F79" s="64">
        <v>2</v>
      </c>
      <c r="G79" s="13">
        <f>F79/F83</f>
        <v>3.0303030303030304E-2</v>
      </c>
      <c r="H79" s="12"/>
      <c r="I79" s="12">
        <v>411000</v>
      </c>
      <c r="J79" s="12">
        <v>411000</v>
      </c>
      <c r="K79" s="13">
        <f>J79/J83</f>
        <v>2.6712595866372025E-2</v>
      </c>
      <c r="L79" s="13">
        <f t="shared" si="3"/>
        <v>3.4155976412961051E-5</v>
      </c>
      <c r="N79" s="10" t="s">
        <v>130</v>
      </c>
      <c r="O79" s="56"/>
      <c r="P79" s="10" t="s">
        <v>16</v>
      </c>
      <c r="Q79" s="64">
        <v>1</v>
      </c>
      <c r="R79" s="64"/>
      <c r="S79" s="64">
        <v>1</v>
      </c>
      <c r="T79" s="13">
        <f>S79/S83</f>
        <v>1.282051282051282E-2</v>
      </c>
      <c r="U79" s="12"/>
      <c r="V79" s="12">
        <v>235000</v>
      </c>
      <c r="W79" s="12">
        <v>235000</v>
      </c>
      <c r="X79" s="13">
        <f>W79/W83</f>
        <v>1.2879111724924095E-2</v>
      </c>
      <c r="Y79" s="13">
        <f t="shared" si="2"/>
        <v>1.8118453096854685E-5</v>
      </c>
    </row>
    <row r="80" spans="1:25">
      <c r="A80" s="10" t="s">
        <v>130</v>
      </c>
      <c r="B80" s="56"/>
      <c r="C80" s="10" t="s">
        <v>17</v>
      </c>
      <c r="D80" s="64">
        <v>10</v>
      </c>
      <c r="E80" s="64">
        <v>5</v>
      </c>
      <c r="F80" s="64">
        <v>15</v>
      </c>
      <c r="G80" s="13">
        <f>F80/F83</f>
        <v>0.22727272727272727</v>
      </c>
      <c r="H80" s="12">
        <v>2521500</v>
      </c>
      <c r="I80" s="12">
        <v>1106000</v>
      </c>
      <c r="J80" s="12">
        <v>3627500</v>
      </c>
      <c r="K80" s="13">
        <f>J80/J83</f>
        <v>0.23576628103470687</v>
      </c>
      <c r="L80" s="13">
        <f t="shared" si="3"/>
        <v>3.0146181128471101E-4</v>
      </c>
      <c r="N80" s="10" t="s">
        <v>130</v>
      </c>
      <c r="O80" s="56"/>
      <c r="P80" s="10" t="s">
        <v>17</v>
      </c>
      <c r="Q80" s="64">
        <v>3</v>
      </c>
      <c r="R80" s="64">
        <v>6</v>
      </c>
      <c r="S80" s="64">
        <v>9</v>
      </c>
      <c r="T80" s="13">
        <f>S80/S83</f>
        <v>0.11538461538461539</v>
      </c>
      <c r="U80" s="12">
        <v>1500500</v>
      </c>
      <c r="V80" s="12">
        <v>760500</v>
      </c>
      <c r="W80" s="12">
        <v>2261000</v>
      </c>
      <c r="X80" s="13">
        <f>W80/W83</f>
        <v>0.12391349621299311</v>
      </c>
      <c r="Y80" s="13">
        <f t="shared" si="2"/>
        <v>1.743226487318657E-4</v>
      </c>
    </row>
    <row r="81" spans="1:25">
      <c r="A81" s="10" t="s">
        <v>130</v>
      </c>
      <c r="B81" s="56"/>
      <c r="C81" s="10" t="s">
        <v>18</v>
      </c>
      <c r="D81" s="64">
        <v>1</v>
      </c>
      <c r="E81" s="64">
        <v>2</v>
      </c>
      <c r="F81" s="64">
        <v>3</v>
      </c>
      <c r="G81" s="13">
        <f>F81/F83</f>
        <v>4.5454545454545456E-2</v>
      </c>
      <c r="H81" s="12">
        <v>315000</v>
      </c>
      <c r="I81" s="12">
        <v>590000</v>
      </c>
      <c r="J81" s="12">
        <v>905000</v>
      </c>
      <c r="K81" s="13">
        <f>J81/J83</f>
        <v>5.8819706226439623E-2</v>
      </c>
      <c r="L81" s="13">
        <f t="shared" si="3"/>
        <v>7.5209631760899648E-5</v>
      </c>
      <c r="N81" s="10" t="s">
        <v>130</v>
      </c>
      <c r="O81" s="56"/>
      <c r="P81" s="10" t="s">
        <v>18</v>
      </c>
      <c r="Q81" s="64">
        <v>1</v>
      </c>
      <c r="R81" s="64">
        <v>3</v>
      </c>
      <c r="S81" s="64">
        <v>4</v>
      </c>
      <c r="T81" s="13">
        <f>S81/S83</f>
        <v>5.128205128205128E-2</v>
      </c>
      <c r="U81" s="12">
        <v>678000</v>
      </c>
      <c r="V81" s="12">
        <v>200000</v>
      </c>
      <c r="W81" s="12">
        <v>878000</v>
      </c>
      <c r="X81" s="13">
        <f>W81/W83</f>
        <v>4.8118553593546193E-2</v>
      </c>
      <c r="Y81" s="13">
        <f t="shared" si="2"/>
        <v>6.7693624761865591E-5</v>
      </c>
    </row>
    <row r="82" spans="1:25" ht="13.5" thickBot="1">
      <c r="A82" s="14" t="s">
        <v>130</v>
      </c>
      <c r="B82" s="57"/>
      <c r="C82" s="14" t="s">
        <v>19</v>
      </c>
      <c r="D82" s="65">
        <v>12</v>
      </c>
      <c r="E82" s="65">
        <v>15</v>
      </c>
      <c r="F82" s="65">
        <v>27</v>
      </c>
      <c r="G82" s="15">
        <f>F82/F83</f>
        <v>0.40909090909090912</v>
      </c>
      <c r="H82" s="16">
        <v>2584000</v>
      </c>
      <c r="I82" s="16">
        <v>3536000</v>
      </c>
      <c r="J82" s="16">
        <v>6120000</v>
      </c>
      <c r="K82" s="15">
        <f>J82/J83</f>
        <v>0.39776420122189005</v>
      </c>
      <c r="L82" s="15">
        <f t="shared" si="3"/>
        <v>5.085999407477412E-4</v>
      </c>
      <c r="N82" s="14" t="s">
        <v>130</v>
      </c>
      <c r="O82" s="57"/>
      <c r="P82" s="14" t="s">
        <v>19</v>
      </c>
      <c r="Q82" s="65">
        <v>15</v>
      </c>
      <c r="R82" s="65">
        <v>16</v>
      </c>
      <c r="S82" s="65">
        <v>31</v>
      </c>
      <c r="T82" s="15">
        <f>S82/S83</f>
        <v>0.39743589743589741</v>
      </c>
      <c r="U82" s="16">
        <v>3698800</v>
      </c>
      <c r="V82" s="16">
        <v>3356000</v>
      </c>
      <c r="W82" s="16">
        <v>7054800</v>
      </c>
      <c r="X82" s="15">
        <f>W82/W83</f>
        <v>0.38663641445529578</v>
      </c>
      <c r="Y82" s="15">
        <f t="shared" si="2"/>
        <v>5.4392367194761883E-4</v>
      </c>
    </row>
    <row r="83" spans="1:25" s="3" customFormat="1" ht="13.5" thickBot="1">
      <c r="A83" s="17" t="s">
        <v>130</v>
      </c>
      <c r="B83" s="18" t="s">
        <v>34</v>
      </c>
      <c r="C83" s="18"/>
      <c r="D83" s="66">
        <v>33</v>
      </c>
      <c r="E83" s="66">
        <v>33</v>
      </c>
      <c r="F83" s="66">
        <v>66</v>
      </c>
      <c r="G83" s="19">
        <f>F83/F83</f>
        <v>1</v>
      </c>
      <c r="H83" s="20">
        <v>7693000</v>
      </c>
      <c r="I83" s="20">
        <v>7693000</v>
      </c>
      <c r="J83" s="20">
        <v>15386000</v>
      </c>
      <c r="K83" s="19">
        <f>J83/J83</f>
        <v>1</v>
      </c>
      <c r="L83" s="21">
        <f t="shared" si="3"/>
        <v>1.2786468445007756E-3</v>
      </c>
      <c r="N83" s="17" t="s">
        <v>130</v>
      </c>
      <c r="O83" s="18" t="s">
        <v>34</v>
      </c>
      <c r="P83" s="18"/>
      <c r="Q83" s="66">
        <v>39</v>
      </c>
      <c r="R83" s="66">
        <v>39</v>
      </c>
      <c r="S83" s="66">
        <v>78</v>
      </c>
      <c r="T83" s="19">
        <f>S83/S83</f>
        <v>1</v>
      </c>
      <c r="U83" s="20">
        <v>9123300</v>
      </c>
      <c r="V83" s="20">
        <v>9123300</v>
      </c>
      <c r="W83" s="20">
        <v>18246600</v>
      </c>
      <c r="X83" s="19">
        <f>W83/W83</f>
        <v>1</v>
      </c>
      <c r="Y83" s="79">
        <f t="shared" si="2"/>
        <v>1.4068092182002922E-3</v>
      </c>
    </row>
    <row r="84" spans="1:25">
      <c r="A84" s="10" t="s">
        <v>130</v>
      </c>
      <c r="B84" s="55" t="s">
        <v>35</v>
      </c>
      <c r="C84" s="10" t="s">
        <v>11</v>
      </c>
      <c r="D84" s="64"/>
      <c r="E84" s="64"/>
      <c r="F84" s="64"/>
      <c r="G84" s="11">
        <f>F84/F93</f>
        <v>0</v>
      </c>
      <c r="H84" s="12"/>
      <c r="I84" s="12"/>
      <c r="J84" s="12"/>
      <c r="K84" s="11">
        <f>J84/J93</f>
        <v>0</v>
      </c>
      <c r="L84" s="11">
        <f t="shared" si="3"/>
        <v>0</v>
      </c>
      <c r="N84" s="10" t="s">
        <v>130</v>
      </c>
      <c r="O84" s="55" t="s">
        <v>35</v>
      </c>
      <c r="P84" s="10" t="s">
        <v>11</v>
      </c>
      <c r="Q84" s="64"/>
      <c r="R84" s="64"/>
      <c r="S84" s="64"/>
      <c r="T84" s="11">
        <f>S84/S93</f>
        <v>0</v>
      </c>
      <c r="U84" s="12"/>
      <c r="V84" s="12"/>
      <c r="W84" s="12"/>
      <c r="X84" s="11">
        <f>W84/W93</f>
        <v>0</v>
      </c>
      <c r="Y84" s="13">
        <f t="shared" si="2"/>
        <v>0</v>
      </c>
    </row>
    <row r="85" spans="1:25">
      <c r="A85" s="10" t="s">
        <v>130</v>
      </c>
      <c r="B85" s="56"/>
      <c r="C85" s="10" t="s">
        <v>12</v>
      </c>
      <c r="D85" s="64">
        <v>1</v>
      </c>
      <c r="E85" s="64">
        <v>2</v>
      </c>
      <c r="F85" s="64">
        <v>3</v>
      </c>
      <c r="G85" s="13">
        <f>F85/F93</f>
        <v>4.0540540540540543E-2</v>
      </c>
      <c r="H85" s="12">
        <v>143000</v>
      </c>
      <c r="I85" s="12">
        <v>432000</v>
      </c>
      <c r="J85" s="12">
        <v>575000</v>
      </c>
      <c r="K85" s="13">
        <f>J85/J93</f>
        <v>4.5141587570754531E-2</v>
      </c>
      <c r="L85" s="13">
        <f t="shared" si="3"/>
        <v>4.7785125151952811E-5</v>
      </c>
      <c r="N85" s="10" t="s">
        <v>130</v>
      </c>
      <c r="O85" s="56"/>
      <c r="P85" s="10" t="s">
        <v>12</v>
      </c>
      <c r="Q85" s="64">
        <v>4</v>
      </c>
      <c r="R85" s="64">
        <v>2</v>
      </c>
      <c r="S85" s="64">
        <v>6</v>
      </c>
      <c r="T85" s="13">
        <f>S85/S93</f>
        <v>4.3478260869565216E-2</v>
      </c>
      <c r="U85" s="12">
        <v>375000</v>
      </c>
      <c r="V85" s="12">
        <v>1056280</v>
      </c>
      <c r="W85" s="12">
        <v>1431280</v>
      </c>
      <c r="X85" s="13">
        <f>W85/W93</f>
        <v>4.9209399872788849E-2</v>
      </c>
      <c r="Y85" s="13">
        <f t="shared" si="2"/>
        <v>1.1035140233389861E-4</v>
      </c>
    </row>
    <row r="86" spans="1:25">
      <c r="A86" s="10" t="s">
        <v>130</v>
      </c>
      <c r="B86" s="56"/>
      <c r="C86" s="10" t="s">
        <v>13</v>
      </c>
      <c r="D86" s="64">
        <v>1</v>
      </c>
      <c r="E86" s="64">
        <v>2</v>
      </c>
      <c r="F86" s="64">
        <v>3</v>
      </c>
      <c r="G86" s="13">
        <f>F86/F93</f>
        <v>4.0540540540540543E-2</v>
      </c>
      <c r="H86" s="12">
        <v>150000</v>
      </c>
      <c r="I86" s="12">
        <v>279000</v>
      </c>
      <c r="J86" s="12">
        <v>429000</v>
      </c>
      <c r="K86" s="13">
        <f>J86/J93</f>
        <v>3.3679549683223814E-2</v>
      </c>
      <c r="L86" s="13">
        <f t="shared" si="3"/>
        <v>3.5651858591630879E-5</v>
      </c>
      <c r="N86" s="10" t="s">
        <v>130</v>
      </c>
      <c r="O86" s="56"/>
      <c r="P86" s="10" t="s">
        <v>13</v>
      </c>
      <c r="Q86" s="64">
        <v>9</v>
      </c>
      <c r="R86" s="64">
        <v>3</v>
      </c>
      <c r="S86" s="64">
        <v>12</v>
      </c>
      <c r="T86" s="13">
        <f>S86/S93</f>
        <v>8.6956521739130432E-2</v>
      </c>
      <c r="U86" s="12">
        <v>674000</v>
      </c>
      <c r="V86" s="12">
        <v>1897625</v>
      </c>
      <c r="W86" s="12">
        <v>2571625</v>
      </c>
      <c r="X86" s="13">
        <f>W86/W93</f>
        <v>8.841604923415447E-2</v>
      </c>
      <c r="Y86" s="13">
        <f t="shared" si="2"/>
        <v>1.9827177423488906E-4</v>
      </c>
    </row>
    <row r="87" spans="1:25">
      <c r="A87" s="10" t="s">
        <v>130</v>
      </c>
      <c r="B87" s="56"/>
      <c r="C87" s="10" t="s">
        <v>14</v>
      </c>
      <c r="D87" s="64">
        <v>1</v>
      </c>
      <c r="E87" s="64">
        <v>3</v>
      </c>
      <c r="F87" s="64">
        <v>4</v>
      </c>
      <c r="G87" s="13">
        <f>F87/F93</f>
        <v>5.4054054054054057E-2</v>
      </c>
      <c r="H87" s="12">
        <v>140000</v>
      </c>
      <c r="I87" s="12">
        <v>517500</v>
      </c>
      <c r="J87" s="12">
        <v>657500</v>
      </c>
      <c r="K87" s="13">
        <f>J87/J93</f>
        <v>5.161842404829757E-2</v>
      </c>
      <c r="L87" s="13">
        <f t="shared" si="3"/>
        <v>5.464125180418952E-5</v>
      </c>
      <c r="N87" s="10" t="s">
        <v>130</v>
      </c>
      <c r="O87" s="56"/>
      <c r="P87" s="10" t="s">
        <v>14</v>
      </c>
      <c r="Q87" s="64">
        <v>1</v>
      </c>
      <c r="R87" s="64">
        <v>2</v>
      </c>
      <c r="S87" s="64">
        <v>3</v>
      </c>
      <c r="T87" s="13">
        <f>S87/S93</f>
        <v>2.1739130434782608E-2</v>
      </c>
      <c r="U87" s="12">
        <v>433550</v>
      </c>
      <c r="V87" s="12">
        <v>100000</v>
      </c>
      <c r="W87" s="12">
        <v>533550</v>
      </c>
      <c r="X87" s="13">
        <f>W87/W93</f>
        <v>1.8344192123222913E-2</v>
      </c>
      <c r="Y87" s="13">
        <f t="shared" si="2"/>
        <v>4.1136598509901349E-5</v>
      </c>
    </row>
    <row r="88" spans="1:25">
      <c r="A88" s="10" t="s">
        <v>130</v>
      </c>
      <c r="B88" s="56"/>
      <c r="C88" s="10" t="s">
        <v>15</v>
      </c>
      <c r="D88" s="64">
        <v>1</v>
      </c>
      <c r="E88" s="64"/>
      <c r="F88" s="64">
        <v>1</v>
      </c>
      <c r="G88" s="13">
        <f>F88/F93</f>
        <v>1.3513513513513514E-2</v>
      </c>
      <c r="H88" s="12">
        <v>289000</v>
      </c>
      <c r="I88" s="12"/>
      <c r="J88" s="12">
        <v>289000</v>
      </c>
      <c r="K88" s="13">
        <f>J88/J93</f>
        <v>2.2688554448605323E-2</v>
      </c>
      <c r="L88" s="13">
        <f t="shared" si="3"/>
        <v>2.401721942419889E-5</v>
      </c>
      <c r="N88" s="10" t="s">
        <v>130</v>
      </c>
      <c r="O88" s="56"/>
      <c r="P88" s="10" t="s">
        <v>15</v>
      </c>
      <c r="Q88" s="64">
        <v>5</v>
      </c>
      <c r="R88" s="64">
        <v>4</v>
      </c>
      <c r="S88" s="64">
        <v>9</v>
      </c>
      <c r="T88" s="13">
        <f>S88/S93</f>
        <v>6.5217391304347824E-2</v>
      </c>
      <c r="U88" s="12">
        <v>917000</v>
      </c>
      <c r="V88" s="12">
        <v>1101795</v>
      </c>
      <c r="W88" s="12">
        <v>2018795</v>
      </c>
      <c r="X88" s="13">
        <f>W88/W93</f>
        <v>6.9408983857936091E-2</v>
      </c>
      <c r="Y88" s="13">
        <f t="shared" si="2"/>
        <v>1.5564869157304149E-4</v>
      </c>
    </row>
    <row r="89" spans="1:25">
      <c r="A89" s="10" t="s">
        <v>130</v>
      </c>
      <c r="B89" s="56"/>
      <c r="C89" s="10" t="s">
        <v>16</v>
      </c>
      <c r="D89" s="64"/>
      <c r="E89" s="64"/>
      <c r="F89" s="64"/>
      <c r="G89" s="13">
        <f>F89/F93</f>
        <v>0</v>
      </c>
      <c r="H89" s="12"/>
      <c r="I89" s="12"/>
      <c r="J89" s="12"/>
      <c r="K89" s="13">
        <f>J89/J93</f>
        <v>0</v>
      </c>
      <c r="L89" s="13">
        <f t="shared" si="3"/>
        <v>0</v>
      </c>
      <c r="N89" s="10" t="s">
        <v>130</v>
      </c>
      <c r="O89" s="56"/>
      <c r="P89" s="10" t="s">
        <v>16</v>
      </c>
      <c r="Q89" s="64">
        <v>1</v>
      </c>
      <c r="R89" s="64"/>
      <c r="S89" s="64">
        <v>1</v>
      </c>
      <c r="T89" s="13">
        <f>S89/S93</f>
        <v>7.246376811594203E-3</v>
      </c>
      <c r="U89" s="12"/>
      <c r="V89" s="12">
        <v>259990</v>
      </c>
      <c r="W89" s="12">
        <v>259990</v>
      </c>
      <c r="X89" s="13">
        <f>W89/W93</f>
        <v>8.9388183115297996E-3</v>
      </c>
      <c r="Y89" s="13">
        <f t="shared" si="2"/>
        <v>2.0045177109154252E-5</v>
      </c>
    </row>
    <row r="90" spans="1:25">
      <c r="A90" s="10" t="s">
        <v>130</v>
      </c>
      <c r="B90" s="56"/>
      <c r="C90" s="10" t="s">
        <v>17</v>
      </c>
      <c r="D90" s="64">
        <v>2</v>
      </c>
      <c r="E90" s="64">
        <v>2</v>
      </c>
      <c r="F90" s="64">
        <v>4</v>
      </c>
      <c r="G90" s="13">
        <f>F90/F93</f>
        <v>5.4054054054054057E-2</v>
      </c>
      <c r="H90" s="12">
        <v>516000</v>
      </c>
      <c r="I90" s="12">
        <v>484000</v>
      </c>
      <c r="J90" s="12">
        <v>1000000</v>
      </c>
      <c r="K90" s="13">
        <f>J90/J93</f>
        <v>7.8507108818703528E-2</v>
      </c>
      <c r="L90" s="13">
        <f t="shared" si="3"/>
        <v>8.3104565481657061E-5</v>
      </c>
      <c r="N90" s="10" t="s">
        <v>130</v>
      </c>
      <c r="O90" s="56"/>
      <c r="P90" s="10" t="s">
        <v>17</v>
      </c>
      <c r="Q90" s="64">
        <v>4</v>
      </c>
      <c r="R90" s="64">
        <v>5</v>
      </c>
      <c r="S90" s="64">
        <v>9</v>
      </c>
      <c r="T90" s="13">
        <f>S90/S93</f>
        <v>6.5217391304347824E-2</v>
      </c>
      <c r="U90" s="12">
        <v>1399500</v>
      </c>
      <c r="V90" s="12">
        <v>1116400</v>
      </c>
      <c r="W90" s="12">
        <v>2515900</v>
      </c>
      <c r="X90" s="13">
        <f>W90/W93</f>
        <v>8.6500146120919358E-2</v>
      </c>
      <c r="Y90" s="13">
        <f t="shared" si="2"/>
        <v>1.9397538785692213E-4</v>
      </c>
    </row>
    <row r="91" spans="1:25">
      <c r="A91" s="10" t="s">
        <v>130</v>
      </c>
      <c r="B91" s="56"/>
      <c r="C91" s="10" t="s">
        <v>18</v>
      </c>
      <c r="D91" s="64">
        <v>5</v>
      </c>
      <c r="E91" s="64">
        <v>4</v>
      </c>
      <c r="F91" s="64">
        <v>9</v>
      </c>
      <c r="G91" s="13">
        <f>F91/F93</f>
        <v>0.12162162162162163</v>
      </c>
      <c r="H91" s="12">
        <v>680000</v>
      </c>
      <c r="I91" s="12">
        <v>895000</v>
      </c>
      <c r="J91" s="12">
        <v>1575000</v>
      </c>
      <c r="K91" s="13">
        <f>J91/J93</f>
        <v>0.12364869638945807</v>
      </c>
      <c r="L91" s="13">
        <f t="shared" si="3"/>
        <v>1.3088969063360987E-4</v>
      </c>
      <c r="N91" s="10" t="s">
        <v>130</v>
      </c>
      <c r="O91" s="56"/>
      <c r="P91" s="10" t="s">
        <v>18</v>
      </c>
      <c r="Q91" s="64">
        <v>6</v>
      </c>
      <c r="R91" s="64">
        <v>1</v>
      </c>
      <c r="S91" s="64">
        <v>7</v>
      </c>
      <c r="T91" s="13">
        <f>S91/S93</f>
        <v>5.0724637681159424E-2</v>
      </c>
      <c r="U91" s="12">
        <v>277500</v>
      </c>
      <c r="V91" s="12">
        <v>1193795</v>
      </c>
      <c r="W91" s="12">
        <v>1471295</v>
      </c>
      <c r="X91" s="13">
        <f>W91/W93</f>
        <v>5.0585171305289577E-2</v>
      </c>
      <c r="Y91" s="13">
        <f t="shared" si="2"/>
        <v>1.1343655084739069E-4</v>
      </c>
    </row>
    <row r="92" spans="1:25" ht="13.5" thickBot="1">
      <c r="A92" s="14" t="s">
        <v>130</v>
      </c>
      <c r="B92" s="57"/>
      <c r="C92" s="14" t="s">
        <v>19</v>
      </c>
      <c r="D92" s="65">
        <v>26</v>
      </c>
      <c r="E92" s="65">
        <v>24</v>
      </c>
      <c r="F92" s="65">
        <v>50</v>
      </c>
      <c r="G92" s="15">
        <f>F92/F93</f>
        <v>0.67567567567567566</v>
      </c>
      <c r="H92" s="16">
        <v>4450850</v>
      </c>
      <c r="I92" s="16">
        <v>3761350</v>
      </c>
      <c r="J92" s="16">
        <v>8212200</v>
      </c>
      <c r="K92" s="15">
        <f>J92/J93</f>
        <v>0.64471607904095718</v>
      </c>
      <c r="L92" s="15">
        <f t="shared" si="3"/>
        <v>6.8247131264846412E-4</v>
      </c>
      <c r="N92" s="14" t="s">
        <v>130</v>
      </c>
      <c r="O92" s="57"/>
      <c r="P92" s="14" t="s">
        <v>19</v>
      </c>
      <c r="Q92" s="65">
        <v>39</v>
      </c>
      <c r="R92" s="65">
        <v>52</v>
      </c>
      <c r="S92" s="65">
        <v>91</v>
      </c>
      <c r="T92" s="15">
        <f>S92/S93</f>
        <v>0.65942028985507251</v>
      </c>
      <c r="U92" s="16">
        <v>10466200</v>
      </c>
      <c r="V92" s="16">
        <v>7816865</v>
      </c>
      <c r="W92" s="16">
        <v>18283065</v>
      </c>
      <c r="X92" s="15">
        <f>W92/W93</f>
        <v>0.62859723917415899</v>
      </c>
      <c r="Y92" s="15">
        <f t="shared" si="2"/>
        <v>1.4096206624223213E-3</v>
      </c>
    </row>
    <row r="93" spans="1:25" s="3" customFormat="1" ht="13.5" thickBot="1">
      <c r="A93" s="17" t="s">
        <v>130</v>
      </c>
      <c r="B93" s="18" t="s">
        <v>36</v>
      </c>
      <c r="C93" s="18"/>
      <c r="D93" s="66">
        <v>37</v>
      </c>
      <c r="E93" s="66">
        <v>37</v>
      </c>
      <c r="F93" s="66">
        <v>74</v>
      </c>
      <c r="G93" s="19">
        <f>F93/F93</f>
        <v>1</v>
      </c>
      <c r="H93" s="20">
        <v>6368850</v>
      </c>
      <c r="I93" s="20">
        <v>6368850</v>
      </c>
      <c r="J93" s="20">
        <v>12737700</v>
      </c>
      <c r="K93" s="19">
        <f>J93/J93</f>
        <v>1</v>
      </c>
      <c r="L93" s="21">
        <f t="shared" si="3"/>
        <v>1.0585610237357033E-3</v>
      </c>
      <c r="N93" s="17" t="s">
        <v>130</v>
      </c>
      <c r="O93" s="18" t="s">
        <v>36</v>
      </c>
      <c r="P93" s="18"/>
      <c r="Q93" s="66">
        <v>69</v>
      </c>
      <c r="R93" s="66">
        <v>69</v>
      </c>
      <c r="S93" s="66">
        <v>138</v>
      </c>
      <c r="T93" s="19">
        <f>S93/S93</f>
        <v>1</v>
      </c>
      <c r="U93" s="20">
        <v>14542750</v>
      </c>
      <c r="V93" s="20">
        <v>14542750</v>
      </c>
      <c r="W93" s="20">
        <v>29085500</v>
      </c>
      <c r="X93" s="19">
        <f>W93/W93</f>
        <v>1</v>
      </c>
      <c r="Y93" s="79">
        <f t="shared" si="2"/>
        <v>2.2424862448875188E-3</v>
      </c>
    </row>
    <row r="94" spans="1:25">
      <c r="A94" s="10" t="s">
        <v>130</v>
      </c>
      <c r="B94" s="55" t="s">
        <v>37</v>
      </c>
      <c r="C94" s="10" t="s">
        <v>11</v>
      </c>
      <c r="D94" s="64"/>
      <c r="E94" s="64">
        <v>2</v>
      </c>
      <c r="F94" s="64">
        <v>2</v>
      </c>
      <c r="G94" s="11">
        <f>F94/F103</f>
        <v>1.5151515151515152E-2</v>
      </c>
      <c r="H94" s="12"/>
      <c r="I94" s="12">
        <v>685000</v>
      </c>
      <c r="J94" s="12">
        <v>685000</v>
      </c>
      <c r="K94" s="11">
        <f>J94/J103</f>
        <v>1.9934171255309184E-2</v>
      </c>
      <c r="L94" s="11">
        <f t="shared" si="3"/>
        <v>5.6926627354935088E-5</v>
      </c>
      <c r="N94" s="10" t="s">
        <v>130</v>
      </c>
      <c r="O94" s="55" t="s">
        <v>37</v>
      </c>
      <c r="P94" s="10" t="s">
        <v>11</v>
      </c>
      <c r="Q94" s="64">
        <v>3</v>
      </c>
      <c r="R94" s="64">
        <v>1</v>
      </c>
      <c r="S94" s="64">
        <v>4</v>
      </c>
      <c r="T94" s="11">
        <f>S94/S103</f>
        <v>4.5454545454545456E-2</v>
      </c>
      <c r="U94" s="12">
        <v>165000</v>
      </c>
      <c r="V94" s="12">
        <v>782500</v>
      </c>
      <c r="W94" s="12">
        <v>947500</v>
      </c>
      <c r="X94" s="11">
        <f>W94/W103</f>
        <v>4.0341465491548517E-2</v>
      </c>
      <c r="Y94" s="13">
        <f t="shared" si="2"/>
        <v>7.3052060890509843E-5</v>
      </c>
    </row>
    <row r="95" spans="1:25">
      <c r="A95" s="10" t="s">
        <v>130</v>
      </c>
      <c r="B95" s="56"/>
      <c r="C95" s="10" t="s">
        <v>12</v>
      </c>
      <c r="D95" s="64">
        <v>4</v>
      </c>
      <c r="E95" s="64"/>
      <c r="F95" s="64">
        <v>4</v>
      </c>
      <c r="G95" s="13">
        <f>F95/F103</f>
        <v>3.0303030303030304E-2</v>
      </c>
      <c r="H95" s="12">
        <v>1187000</v>
      </c>
      <c r="I95" s="12"/>
      <c r="J95" s="12">
        <v>1187000</v>
      </c>
      <c r="K95" s="13">
        <f>J95/J103</f>
        <v>3.4542863182557663E-2</v>
      </c>
      <c r="L95" s="13">
        <f t="shared" si="3"/>
        <v>9.8645119226726936E-5</v>
      </c>
      <c r="N95" s="10" t="s">
        <v>130</v>
      </c>
      <c r="O95" s="56"/>
      <c r="P95" s="10" t="s">
        <v>12</v>
      </c>
      <c r="Q95" s="64">
        <v>1</v>
      </c>
      <c r="R95" s="64">
        <v>2</v>
      </c>
      <c r="S95" s="64">
        <v>3</v>
      </c>
      <c r="T95" s="13">
        <f>S95/S103</f>
        <v>3.4090909090909088E-2</v>
      </c>
      <c r="U95" s="12">
        <v>600000</v>
      </c>
      <c r="V95" s="12">
        <v>380000</v>
      </c>
      <c r="W95" s="12">
        <v>980000</v>
      </c>
      <c r="X95" s="13">
        <f>W95/W103</f>
        <v>4.1725209690467065E-2</v>
      </c>
      <c r="Y95" s="13">
        <f t="shared" si="2"/>
        <v>7.5557804403904647E-5</v>
      </c>
    </row>
    <row r="96" spans="1:25">
      <c r="A96" s="10" t="s">
        <v>130</v>
      </c>
      <c r="B96" s="56"/>
      <c r="C96" s="10" t="s">
        <v>13</v>
      </c>
      <c r="D96" s="64">
        <v>7</v>
      </c>
      <c r="E96" s="64">
        <v>12</v>
      </c>
      <c r="F96" s="64">
        <v>19</v>
      </c>
      <c r="G96" s="13">
        <f>F96/F103</f>
        <v>0.14393939393939395</v>
      </c>
      <c r="H96" s="12">
        <v>1959000</v>
      </c>
      <c r="I96" s="12">
        <v>3200500</v>
      </c>
      <c r="J96" s="12">
        <v>5159500</v>
      </c>
      <c r="K96" s="13">
        <f>J96/J103</f>
        <v>0.15014650597338355</v>
      </c>
      <c r="L96" s="13">
        <f t="shared" si="3"/>
        <v>4.2877800560260962E-4</v>
      </c>
      <c r="N96" s="10" t="s">
        <v>130</v>
      </c>
      <c r="O96" s="56"/>
      <c r="P96" s="10" t="s">
        <v>13</v>
      </c>
      <c r="Q96" s="64">
        <v>7</v>
      </c>
      <c r="R96" s="64">
        <v>4</v>
      </c>
      <c r="S96" s="64">
        <v>11</v>
      </c>
      <c r="T96" s="13">
        <f>S96/S103</f>
        <v>0.125</v>
      </c>
      <c r="U96" s="12">
        <v>948500</v>
      </c>
      <c r="V96" s="12">
        <v>1837000</v>
      </c>
      <c r="W96" s="12">
        <v>2785500</v>
      </c>
      <c r="X96" s="13">
        <f>W96/W103</f>
        <v>0.11859752203346532</v>
      </c>
      <c r="Y96" s="13">
        <f t="shared" si="2"/>
        <v>2.1476149404803713E-4</v>
      </c>
    </row>
    <row r="97" spans="1:25">
      <c r="A97" s="10" t="s">
        <v>130</v>
      </c>
      <c r="B97" s="56"/>
      <c r="C97" s="10" t="s">
        <v>14</v>
      </c>
      <c r="D97" s="64">
        <v>1</v>
      </c>
      <c r="E97" s="64"/>
      <c r="F97" s="64">
        <v>1</v>
      </c>
      <c r="G97" s="13">
        <f>F97/F103</f>
        <v>7.575757575757576E-3</v>
      </c>
      <c r="H97" s="12">
        <v>521500</v>
      </c>
      <c r="I97" s="12"/>
      <c r="J97" s="12">
        <v>521500</v>
      </c>
      <c r="K97" s="13">
        <f>J97/J103</f>
        <v>1.5176161035976261E-2</v>
      </c>
      <c r="L97" s="13">
        <f t="shared" si="3"/>
        <v>4.3339030898684157E-5</v>
      </c>
      <c r="N97" s="10" t="s">
        <v>130</v>
      </c>
      <c r="O97" s="56"/>
      <c r="P97" s="10" t="s">
        <v>14</v>
      </c>
      <c r="Q97" s="64">
        <v>2</v>
      </c>
      <c r="R97" s="64">
        <v>3</v>
      </c>
      <c r="S97" s="64">
        <v>5</v>
      </c>
      <c r="T97" s="13">
        <f>S97/S103</f>
        <v>5.6818181818181816E-2</v>
      </c>
      <c r="U97" s="12">
        <v>856500</v>
      </c>
      <c r="V97" s="12">
        <v>312500</v>
      </c>
      <c r="W97" s="12">
        <v>1169000</v>
      </c>
      <c r="X97" s="13">
        <f>W97/W103</f>
        <v>4.9772214416485716E-2</v>
      </c>
      <c r="Y97" s="13">
        <f t="shared" si="2"/>
        <v>9.0129666681800535E-5</v>
      </c>
    </row>
    <row r="98" spans="1:25">
      <c r="A98" s="10" t="s">
        <v>130</v>
      </c>
      <c r="B98" s="56"/>
      <c r="C98" s="10" t="s">
        <v>15</v>
      </c>
      <c r="D98" s="64">
        <v>13</v>
      </c>
      <c r="E98" s="64">
        <v>12</v>
      </c>
      <c r="F98" s="64">
        <v>25</v>
      </c>
      <c r="G98" s="13">
        <f>F98/F103</f>
        <v>0.18939393939393939</v>
      </c>
      <c r="H98" s="12">
        <v>3868900</v>
      </c>
      <c r="I98" s="12">
        <v>3158000</v>
      </c>
      <c r="J98" s="12">
        <v>7026900</v>
      </c>
      <c r="K98" s="13">
        <f>J98/J103</f>
        <v>0.20448967590355049</v>
      </c>
      <c r="L98" s="13">
        <f t="shared" si="3"/>
        <v>5.8396747118305602E-4</v>
      </c>
      <c r="N98" s="10" t="s">
        <v>130</v>
      </c>
      <c r="O98" s="56"/>
      <c r="P98" s="10" t="s">
        <v>15</v>
      </c>
      <c r="Q98" s="64">
        <v>7</v>
      </c>
      <c r="R98" s="64">
        <v>6</v>
      </c>
      <c r="S98" s="64">
        <v>13</v>
      </c>
      <c r="T98" s="13">
        <f>S98/S103</f>
        <v>0.14772727272727273</v>
      </c>
      <c r="U98" s="12">
        <v>1092500</v>
      </c>
      <c r="V98" s="12">
        <v>1990500</v>
      </c>
      <c r="W98" s="12">
        <v>3083000</v>
      </c>
      <c r="X98" s="13">
        <f>W98/W103</f>
        <v>0.13126410354664284</v>
      </c>
      <c r="Y98" s="13">
        <f t="shared" si="2"/>
        <v>2.3769868467065104E-4</v>
      </c>
    </row>
    <row r="99" spans="1:25">
      <c r="A99" s="10" t="s">
        <v>130</v>
      </c>
      <c r="B99" s="56"/>
      <c r="C99" s="10" t="s">
        <v>16</v>
      </c>
      <c r="D99" s="64">
        <v>5</v>
      </c>
      <c r="E99" s="64">
        <v>3</v>
      </c>
      <c r="F99" s="64">
        <v>8</v>
      </c>
      <c r="G99" s="13">
        <f>F99/F103</f>
        <v>6.0606060606060608E-2</v>
      </c>
      <c r="H99" s="12">
        <v>1549400</v>
      </c>
      <c r="I99" s="12">
        <v>575900</v>
      </c>
      <c r="J99" s="12">
        <v>2125300</v>
      </c>
      <c r="K99" s="13">
        <f>J99/J103</f>
        <v>6.1848312655341034E-2</v>
      </c>
      <c r="L99" s="13">
        <f t="shared" si="3"/>
        <v>1.7662213301816577E-4</v>
      </c>
      <c r="N99" s="10" t="s">
        <v>130</v>
      </c>
      <c r="O99" s="56"/>
      <c r="P99" s="10" t="s">
        <v>16</v>
      </c>
      <c r="Q99" s="64">
        <v>5</v>
      </c>
      <c r="R99" s="64">
        <v>9</v>
      </c>
      <c r="S99" s="64">
        <v>14</v>
      </c>
      <c r="T99" s="13">
        <f>S99/S103</f>
        <v>0.15909090909090909</v>
      </c>
      <c r="U99" s="12">
        <v>3384000</v>
      </c>
      <c r="V99" s="12">
        <v>1055000</v>
      </c>
      <c r="W99" s="12">
        <v>4439000</v>
      </c>
      <c r="X99" s="13">
        <f>W99/W103</f>
        <v>0.18899816919998297</v>
      </c>
      <c r="Y99" s="13">
        <f t="shared" si="2"/>
        <v>3.4224601402952314E-4</v>
      </c>
    </row>
    <row r="100" spans="1:25">
      <c r="A100" s="10" t="s">
        <v>130</v>
      </c>
      <c r="B100" s="56"/>
      <c r="C100" s="10" t="s">
        <v>17</v>
      </c>
      <c r="D100" s="64"/>
      <c r="E100" s="64">
        <v>2</v>
      </c>
      <c r="F100" s="64">
        <v>2</v>
      </c>
      <c r="G100" s="13">
        <f>F100/F103</f>
        <v>1.5151515151515152E-2</v>
      </c>
      <c r="H100" s="12"/>
      <c r="I100" s="12">
        <v>597500</v>
      </c>
      <c r="J100" s="12">
        <v>597500</v>
      </c>
      <c r="K100" s="13">
        <f>J100/J103</f>
        <v>1.7387835511017864E-2</v>
      </c>
      <c r="L100" s="13">
        <f t="shared" si="3"/>
        <v>4.9654977875290097E-5</v>
      </c>
      <c r="N100" s="10" t="s">
        <v>130</v>
      </c>
      <c r="O100" s="56"/>
      <c r="P100" s="10" t="s">
        <v>17</v>
      </c>
      <c r="Q100" s="64">
        <v>1</v>
      </c>
      <c r="R100" s="64">
        <v>3</v>
      </c>
      <c r="S100" s="64">
        <v>4</v>
      </c>
      <c r="T100" s="13">
        <f>S100/S103</f>
        <v>4.5454545454545456E-2</v>
      </c>
      <c r="U100" s="12">
        <v>959000</v>
      </c>
      <c r="V100" s="12">
        <v>224000</v>
      </c>
      <c r="W100" s="12">
        <v>1183000</v>
      </c>
      <c r="X100" s="13">
        <f>W100/W103</f>
        <v>5.0368288840635246E-2</v>
      </c>
      <c r="Y100" s="13">
        <f t="shared" si="2"/>
        <v>9.1209063887570595E-5</v>
      </c>
    </row>
    <row r="101" spans="1:25">
      <c r="A101" s="10" t="s">
        <v>130</v>
      </c>
      <c r="B101" s="56"/>
      <c r="C101" s="10" t="s">
        <v>18</v>
      </c>
      <c r="D101" s="64">
        <v>4</v>
      </c>
      <c r="E101" s="64">
        <v>2</v>
      </c>
      <c r="F101" s="64">
        <v>6</v>
      </c>
      <c r="G101" s="13">
        <f>F101/F103</f>
        <v>4.5454545454545456E-2</v>
      </c>
      <c r="H101" s="12">
        <v>1145300</v>
      </c>
      <c r="I101" s="12">
        <v>681900</v>
      </c>
      <c r="J101" s="12">
        <v>1827200</v>
      </c>
      <c r="K101" s="13">
        <f>J101/J103</f>
        <v>5.317331053678969E-2</v>
      </c>
      <c r="L101" s="13">
        <f t="shared" si="3"/>
        <v>1.5184866204808378E-4</v>
      </c>
      <c r="N101" s="10" t="s">
        <v>130</v>
      </c>
      <c r="O101" s="56"/>
      <c r="P101" s="10" t="s">
        <v>18</v>
      </c>
      <c r="Q101" s="64">
        <v>4</v>
      </c>
      <c r="R101" s="64">
        <v>3</v>
      </c>
      <c r="S101" s="64">
        <v>7</v>
      </c>
      <c r="T101" s="13">
        <f>S101/S103</f>
        <v>7.9545454545454544E-2</v>
      </c>
      <c r="U101" s="12">
        <v>618000</v>
      </c>
      <c r="V101" s="12">
        <v>1264500</v>
      </c>
      <c r="W101" s="12">
        <v>1882500</v>
      </c>
      <c r="X101" s="13">
        <f>W101/W103</f>
        <v>8.0150721675820671E-2</v>
      </c>
      <c r="Y101" s="13">
        <f t="shared" si="2"/>
        <v>1.4514037427586785E-4</v>
      </c>
    </row>
    <row r="102" spans="1:25" ht="13.5" thickBot="1">
      <c r="A102" s="14" t="s">
        <v>130</v>
      </c>
      <c r="B102" s="57"/>
      <c r="C102" s="14" t="s">
        <v>19</v>
      </c>
      <c r="D102" s="65">
        <v>32</v>
      </c>
      <c r="E102" s="65">
        <v>33</v>
      </c>
      <c r="F102" s="65">
        <v>65</v>
      </c>
      <c r="G102" s="15">
        <f>F102/F103</f>
        <v>0.49242424242424243</v>
      </c>
      <c r="H102" s="16">
        <v>6950452</v>
      </c>
      <c r="I102" s="16">
        <v>8282752</v>
      </c>
      <c r="J102" s="16">
        <v>15233204</v>
      </c>
      <c r="K102" s="15">
        <f>J102/J103</f>
        <v>0.44330116394607427</v>
      </c>
      <c r="L102" s="15">
        <f t="shared" si="3"/>
        <v>1.2659487993134403E-3</v>
      </c>
      <c r="N102" s="14" t="s">
        <v>130</v>
      </c>
      <c r="O102" s="57"/>
      <c r="P102" s="14" t="s">
        <v>19</v>
      </c>
      <c r="Q102" s="65">
        <v>14</v>
      </c>
      <c r="R102" s="65">
        <v>13</v>
      </c>
      <c r="S102" s="65">
        <v>27</v>
      </c>
      <c r="T102" s="15">
        <f>S102/S103</f>
        <v>0.30681818181818182</v>
      </c>
      <c r="U102" s="16">
        <v>3120000</v>
      </c>
      <c r="V102" s="16">
        <v>3897500</v>
      </c>
      <c r="W102" s="16">
        <v>7017500</v>
      </c>
      <c r="X102" s="15">
        <f>W102/W103</f>
        <v>0.29878230510495168</v>
      </c>
      <c r="Y102" s="15">
        <f t="shared" si="2"/>
        <v>5.4104784939224568E-4</v>
      </c>
    </row>
    <row r="103" spans="1:25" s="3" customFormat="1" ht="13.5" thickBot="1">
      <c r="A103" s="17" t="s">
        <v>130</v>
      </c>
      <c r="B103" s="18" t="s">
        <v>38</v>
      </c>
      <c r="C103" s="18"/>
      <c r="D103" s="66">
        <v>66</v>
      </c>
      <c r="E103" s="66">
        <v>66</v>
      </c>
      <c r="F103" s="66">
        <v>132</v>
      </c>
      <c r="G103" s="19">
        <f>F103/F103</f>
        <v>1</v>
      </c>
      <c r="H103" s="20">
        <v>17181552</v>
      </c>
      <c r="I103" s="20">
        <v>17181552</v>
      </c>
      <c r="J103" s="20">
        <v>34363104</v>
      </c>
      <c r="K103" s="19">
        <f>J103/J103</f>
        <v>1</v>
      </c>
      <c r="L103" s="21">
        <f t="shared" si="3"/>
        <v>2.8557308265209917E-3</v>
      </c>
      <c r="N103" s="17" t="s">
        <v>130</v>
      </c>
      <c r="O103" s="18" t="s">
        <v>38</v>
      </c>
      <c r="P103" s="18"/>
      <c r="Q103" s="66">
        <v>44</v>
      </c>
      <c r="R103" s="66">
        <v>44</v>
      </c>
      <c r="S103" s="66">
        <v>88</v>
      </c>
      <c r="T103" s="19">
        <f>S103/S103</f>
        <v>1</v>
      </c>
      <c r="U103" s="20">
        <v>11743500</v>
      </c>
      <c r="V103" s="20">
        <v>11743500</v>
      </c>
      <c r="W103" s="20">
        <v>23487000</v>
      </c>
      <c r="X103" s="19">
        <f>W103/W103</f>
        <v>1</v>
      </c>
      <c r="Y103" s="79">
        <f t="shared" si="2"/>
        <v>1.8108430122801104E-3</v>
      </c>
    </row>
    <row r="104" spans="1:25">
      <c r="A104" s="10" t="s">
        <v>130</v>
      </c>
      <c r="B104" s="55" t="s">
        <v>39</v>
      </c>
      <c r="C104" s="10" t="s">
        <v>11</v>
      </c>
      <c r="D104" s="64">
        <v>6</v>
      </c>
      <c r="E104" s="64">
        <v>9</v>
      </c>
      <c r="F104" s="64">
        <v>15</v>
      </c>
      <c r="G104" s="11">
        <f>F104/F113</f>
        <v>3.787878787878788E-2</v>
      </c>
      <c r="H104" s="12">
        <v>1392400</v>
      </c>
      <c r="I104" s="12">
        <v>1934621</v>
      </c>
      <c r="J104" s="12">
        <v>3327021</v>
      </c>
      <c r="K104" s="11">
        <f>J104/J113</f>
        <v>3.443031751320421E-2</v>
      </c>
      <c r="L104" s="11">
        <f t="shared" si="3"/>
        <v>2.7649063455334818E-4</v>
      </c>
      <c r="N104" s="10" t="s">
        <v>130</v>
      </c>
      <c r="O104" s="55" t="s">
        <v>39</v>
      </c>
      <c r="P104" s="10" t="s">
        <v>11</v>
      </c>
      <c r="Q104" s="64">
        <v>4</v>
      </c>
      <c r="R104" s="64">
        <v>8</v>
      </c>
      <c r="S104" s="64">
        <v>12</v>
      </c>
      <c r="T104" s="11">
        <f>S104/S113</f>
        <v>3.4285714285714287E-2</v>
      </c>
      <c r="U104" s="12">
        <v>1901500</v>
      </c>
      <c r="V104" s="12">
        <v>781500</v>
      </c>
      <c r="W104" s="12">
        <v>2683000</v>
      </c>
      <c r="X104" s="11">
        <f>W104/W113</f>
        <v>3.0398885037331146E-2</v>
      </c>
      <c r="Y104" s="13">
        <f t="shared" si="2"/>
        <v>2.0685876450579198E-4</v>
      </c>
    </row>
    <row r="105" spans="1:25">
      <c r="A105" s="10" t="s">
        <v>130</v>
      </c>
      <c r="B105" s="56"/>
      <c r="C105" s="10" t="s">
        <v>12</v>
      </c>
      <c r="D105" s="64">
        <v>4</v>
      </c>
      <c r="E105" s="64">
        <v>4</v>
      </c>
      <c r="F105" s="64">
        <v>8</v>
      </c>
      <c r="G105" s="13">
        <f>F105/F113</f>
        <v>2.0202020202020204E-2</v>
      </c>
      <c r="H105" s="12">
        <v>851300</v>
      </c>
      <c r="I105" s="12">
        <v>938955</v>
      </c>
      <c r="J105" s="12">
        <v>1790255</v>
      </c>
      <c r="K105" s="13">
        <f>J105/J113</f>
        <v>1.8526798622431718E-2</v>
      </c>
      <c r="L105" s="13">
        <f t="shared" si="3"/>
        <v>1.4877836387636398E-4</v>
      </c>
      <c r="N105" s="10" t="s">
        <v>130</v>
      </c>
      <c r="O105" s="56"/>
      <c r="P105" s="10" t="s">
        <v>12</v>
      </c>
      <c r="Q105" s="64">
        <v>6</v>
      </c>
      <c r="R105" s="64">
        <v>2</v>
      </c>
      <c r="S105" s="64">
        <v>8</v>
      </c>
      <c r="T105" s="13">
        <f>S105/S113</f>
        <v>2.2857142857142857E-2</v>
      </c>
      <c r="U105" s="12">
        <v>507000</v>
      </c>
      <c r="V105" s="12">
        <v>1357000</v>
      </c>
      <c r="W105" s="12">
        <v>1864000</v>
      </c>
      <c r="X105" s="13">
        <f>W105/W113</f>
        <v>2.1119463924556561E-2</v>
      </c>
      <c r="Y105" s="13">
        <f t="shared" si="2"/>
        <v>1.4371402796824312E-4</v>
      </c>
    </row>
    <row r="106" spans="1:25">
      <c r="A106" s="10" t="s">
        <v>130</v>
      </c>
      <c r="B106" s="56"/>
      <c r="C106" s="10" t="s">
        <v>13</v>
      </c>
      <c r="D106" s="64">
        <v>11</v>
      </c>
      <c r="E106" s="64">
        <v>16</v>
      </c>
      <c r="F106" s="64">
        <v>27</v>
      </c>
      <c r="G106" s="13">
        <f>F106/F113</f>
        <v>6.8181818181818177E-2</v>
      </c>
      <c r="H106" s="12">
        <v>3165300</v>
      </c>
      <c r="I106" s="12">
        <v>4163717</v>
      </c>
      <c r="J106" s="12">
        <v>7329017</v>
      </c>
      <c r="K106" s="13">
        <f>J106/J113</f>
        <v>7.5845743795927761E-2</v>
      </c>
      <c r="L106" s="13">
        <f t="shared" si="3"/>
        <v>6.0907477319267777E-4</v>
      </c>
      <c r="N106" s="10" t="s">
        <v>130</v>
      </c>
      <c r="O106" s="56"/>
      <c r="P106" s="10" t="s">
        <v>13</v>
      </c>
      <c r="Q106" s="64">
        <v>12</v>
      </c>
      <c r="R106" s="64">
        <v>15</v>
      </c>
      <c r="S106" s="64">
        <v>27</v>
      </c>
      <c r="T106" s="13">
        <f>S106/S113</f>
        <v>7.7142857142857138E-2</v>
      </c>
      <c r="U106" s="12">
        <v>4371900</v>
      </c>
      <c r="V106" s="12">
        <v>3161900</v>
      </c>
      <c r="W106" s="12">
        <v>7533800</v>
      </c>
      <c r="X106" s="13">
        <f>W106/W113</f>
        <v>8.5359344053017289E-2</v>
      </c>
      <c r="Y106" s="13">
        <f t="shared" si="2"/>
        <v>5.8085447634503753E-4</v>
      </c>
    </row>
    <row r="107" spans="1:25">
      <c r="A107" s="10" t="s">
        <v>130</v>
      </c>
      <c r="B107" s="56"/>
      <c r="C107" s="10" t="s">
        <v>14</v>
      </c>
      <c r="D107" s="64">
        <v>7</v>
      </c>
      <c r="E107" s="64">
        <v>8</v>
      </c>
      <c r="F107" s="64">
        <v>15</v>
      </c>
      <c r="G107" s="13">
        <f>F107/F113</f>
        <v>3.787878787878788E-2</v>
      </c>
      <c r="H107" s="12">
        <v>1797118</v>
      </c>
      <c r="I107" s="12">
        <v>2366919</v>
      </c>
      <c r="J107" s="12">
        <v>4164037</v>
      </c>
      <c r="K107" s="13">
        <f>J107/J113</f>
        <v>4.3092338775959124E-2</v>
      </c>
      <c r="L107" s="13">
        <f t="shared" si="3"/>
        <v>3.4605048553454284E-4</v>
      </c>
      <c r="N107" s="10" t="s">
        <v>130</v>
      </c>
      <c r="O107" s="56"/>
      <c r="P107" s="10" t="s">
        <v>14</v>
      </c>
      <c r="Q107" s="64">
        <v>4</v>
      </c>
      <c r="R107" s="64">
        <v>9</v>
      </c>
      <c r="S107" s="64">
        <v>13</v>
      </c>
      <c r="T107" s="13">
        <f>S107/S113</f>
        <v>3.7142857142857144E-2</v>
      </c>
      <c r="U107" s="12">
        <v>2344500</v>
      </c>
      <c r="V107" s="12">
        <v>1043263</v>
      </c>
      <c r="W107" s="12">
        <v>3387763</v>
      </c>
      <c r="X107" s="13">
        <f>W107/W113</f>
        <v>3.8383979862364546E-2</v>
      </c>
      <c r="Y107" s="13">
        <f t="shared" si="2"/>
        <v>2.6119585114365836E-4</v>
      </c>
    </row>
    <row r="108" spans="1:25">
      <c r="A108" s="10" t="s">
        <v>130</v>
      </c>
      <c r="B108" s="56"/>
      <c r="C108" s="10" t="s">
        <v>15</v>
      </c>
      <c r="D108" s="64">
        <v>7</v>
      </c>
      <c r="E108" s="64">
        <v>16</v>
      </c>
      <c r="F108" s="64">
        <v>23</v>
      </c>
      <c r="G108" s="13">
        <f>F108/F113</f>
        <v>5.808080808080808E-2</v>
      </c>
      <c r="H108" s="12">
        <v>1549000</v>
      </c>
      <c r="I108" s="12">
        <v>4003615</v>
      </c>
      <c r="J108" s="12">
        <v>5552615</v>
      </c>
      <c r="K108" s="13">
        <f>J108/J113</f>
        <v>5.7462305611711013E-2</v>
      </c>
      <c r="L108" s="13">
        <f t="shared" si="3"/>
        <v>4.6144765686193125E-4</v>
      </c>
      <c r="N108" s="10" t="s">
        <v>130</v>
      </c>
      <c r="O108" s="56"/>
      <c r="P108" s="10" t="s">
        <v>15</v>
      </c>
      <c r="Q108" s="64">
        <v>15</v>
      </c>
      <c r="R108" s="64">
        <v>5</v>
      </c>
      <c r="S108" s="64">
        <v>20</v>
      </c>
      <c r="T108" s="13">
        <f>S108/S113</f>
        <v>5.7142857142857141E-2</v>
      </c>
      <c r="U108" s="12">
        <v>1180000</v>
      </c>
      <c r="V108" s="12">
        <v>3802500</v>
      </c>
      <c r="W108" s="12">
        <v>4982500</v>
      </c>
      <c r="X108" s="13">
        <f>W108/W113</f>
        <v>5.6452644315505937E-2</v>
      </c>
      <c r="Y108" s="13">
        <f t="shared" si="2"/>
        <v>3.8414975555352537E-4</v>
      </c>
    </row>
    <row r="109" spans="1:25">
      <c r="A109" s="10" t="s">
        <v>130</v>
      </c>
      <c r="B109" s="56"/>
      <c r="C109" s="10" t="s">
        <v>16</v>
      </c>
      <c r="D109" s="64">
        <v>19</v>
      </c>
      <c r="E109" s="64">
        <v>15</v>
      </c>
      <c r="F109" s="64">
        <v>34</v>
      </c>
      <c r="G109" s="13">
        <f>F109/F113</f>
        <v>8.5858585858585856E-2</v>
      </c>
      <c r="H109" s="12">
        <v>3940700</v>
      </c>
      <c r="I109" s="12">
        <v>3237495</v>
      </c>
      <c r="J109" s="12">
        <v>7178195</v>
      </c>
      <c r="K109" s="13">
        <f>J109/J113</f>
        <v>7.4284933284669646E-2</v>
      </c>
      <c r="L109" s="13">
        <f t="shared" si="3"/>
        <v>5.9654077641760339E-4</v>
      </c>
      <c r="N109" s="10" t="s">
        <v>130</v>
      </c>
      <c r="O109" s="56"/>
      <c r="P109" s="10" t="s">
        <v>16</v>
      </c>
      <c r="Q109" s="64">
        <v>10</v>
      </c>
      <c r="R109" s="64">
        <v>10</v>
      </c>
      <c r="S109" s="64">
        <v>20</v>
      </c>
      <c r="T109" s="13">
        <f>S109/S113</f>
        <v>5.7142857142857141E-2</v>
      </c>
      <c r="U109" s="12">
        <v>2419000</v>
      </c>
      <c r="V109" s="12">
        <v>2235000</v>
      </c>
      <c r="W109" s="12">
        <v>4654000</v>
      </c>
      <c r="X109" s="13">
        <f>W109/W113</f>
        <v>5.2730678704338112E-2</v>
      </c>
      <c r="Y109" s="13">
        <f t="shared" si="2"/>
        <v>3.5882247111813492E-4</v>
      </c>
    </row>
    <row r="110" spans="1:25">
      <c r="A110" s="10" t="s">
        <v>130</v>
      </c>
      <c r="B110" s="56"/>
      <c r="C110" s="10" t="s">
        <v>17</v>
      </c>
      <c r="D110" s="64">
        <v>4</v>
      </c>
      <c r="E110" s="64">
        <v>3</v>
      </c>
      <c r="F110" s="64">
        <v>7</v>
      </c>
      <c r="G110" s="13">
        <f>F110/F113</f>
        <v>1.7676767676767676E-2</v>
      </c>
      <c r="H110" s="12">
        <v>860000</v>
      </c>
      <c r="I110" s="12">
        <v>661079</v>
      </c>
      <c r="J110" s="12">
        <v>1521079</v>
      </c>
      <c r="K110" s="13">
        <f>J110/J113</f>
        <v>1.5741178950378475E-2</v>
      </c>
      <c r="L110" s="13">
        <f t="shared" si="3"/>
        <v>1.2640860935827345E-4</v>
      </c>
      <c r="N110" s="10" t="s">
        <v>130</v>
      </c>
      <c r="O110" s="56"/>
      <c r="P110" s="10" t="s">
        <v>17</v>
      </c>
      <c r="Q110" s="64">
        <v>7</v>
      </c>
      <c r="R110" s="64">
        <v>1</v>
      </c>
      <c r="S110" s="64">
        <v>8</v>
      </c>
      <c r="T110" s="13">
        <f>S110/S113</f>
        <v>2.2857142857142857E-2</v>
      </c>
      <c r="U110" s="12">
        <v>166900</v>
      </c>
      <c r="V110" s="12">
        <v>1747000</v>
      </c>
      <c r="W110" s="12">
        <v>1913900</v>
      </c>
      <c r="X110" s="13">
        <f>W110/W113</f>
        <v>2.1684840131549785E-2</v>
      </c>
      <c r="Y110" s="13">
        <f t="shared" si="2"/>
        <v>1.4756130800880929E-4</v>
      </c>
    </row>
    <row r="111" spans="1:25">
      <c r="A111" s="10" t="s">
        <v>130</v>
      </c>
      <c r="B111" s="56"/>
      <c r="C111" s="10" t="s">
        <v>18</v>
      </c>
      <c r="D111" s="64">
        <v>38</v>
      </c>
      <c r="E111" s="64">
        <v>24</v>
      </c>
      <c r="F111" s="64">
        <v>62</v>
      </c>
      <c r="G111" s="13">
        <f>F111/F113</f>
        <v>0.15656565656565657</v>
      </c>
      <c r="H111" s="12">
        <v>10351800</v>
      </c>
      <c r="I111" s="12">
        <v>6156399</v>
      </c>
      <c r="J111" s="12">
        <v>16508199</v>
      </c>
      <c r="K111" s="13">
        <f>J111/J113</f>
        <v>0.17083827638634086</v>
      </c>
      <c r="L111" s="13">
        <f t="shared" si="3"/>
        <v>1.3719067047797257E-3</v>
      </c>
      <c r="N111" s="10" t="s">
        <v>130</v>
      </c>
      <c r="O111" s="56"/>
      <c r="P111" s="10" t="s">
        <v>18</v>
      </c>
      <c r="Q111" s="64">
        <v>18</v>
      </c>
      <c r="R111" s="64">
        <v>29</v>
      </c>
      <c r="S111" s="64">
        <v>47</v>
      </c>
      <c r="T111" s="13">
        <f>S111/S113</f>
        <v>0.13428571428571429</v>
      </c>
      <c r="U111" s="12">
        <v>7970800</v>
      </c>
      <c r="V111" s="12">
        <v>5288800</v>
      </c>
      <c r="W111" s="12">
        <v>13259600</v>
      </c>
      <c r="X111" s="13">
        <f>W111/W113</f>
        <v>0.15023371451397541</v>
      </c>
      <c r="Y111" s="13">
        <f t="shared" si="2"/>
        <v>1.0223125135449122E-3</v>
      </c>
    </row>
    <row r="112" spans="1:25" ht="13.5" thickBot="1">
      <c r="A112" s="14" t="s">
        <v>130</v>
      </c>
      <c r="B112" s="57"/>
      <c r="C112" s="14" t="s">
        <v>19</v>
      </c>
      <c r="D112" s="65">
        <v>102</v>
      </c>
      <c r="E112" s="65">
        <v>103</v>
      </c>
      <c r="F112" s="65">
        <v>205</v>
      </c>
      <c r="G112" s="15">
        <f>F112/F113</f>
        <v>0.51767676767676762</v>
      </c>
      <c r="H112" s="16">
        <v>24407664</v>
      </c>
      <c r="I112" s="16">
        <v>24852482</v>
      </c>
      <c r="J112" s="16">
        <v>49260146</v>
      </c>
      <c r="K112" s="15">
        <f>J112/J113</f>
        <v>0.50977810705937721</v>
      </c>
      <c r="L112" s="15">
        <f t="shared" si="3"/>
        <v>4.0937430288929873E-3</v>
      </c>
      <c r="N112" s="14" t="s">
        <v>130</v>
      </c>
      <c r="O112" s="57"/>
      <c r="P112" s="14" t="s">
        <v>19</v>
      </c>
      <c r="Q112" s="65">
        <v>99</v>
      </c>
      <c r="R112" s="65">
        <v>96</v>
      </c>
      <c r="S112" s="65">
        <v>195</v>
      </c>
      <c r="T112" s="15">
        <f>S112/S113</f>
        <v>0.55714285714285716</v>
      </c>
      <c r="U112" s="16">
        <v>23268308</v>
      </c>
      <c r="V112" s="16">
        <v>24712945</v>
      </c>
      <c r="W112" s="16">
        <v>47981253</v>
      </c>
      <c r="X112" s="15">
        <f>W112/W113</f>
        <v>0.54363644945736123</v>
      </c>
      <c r="Y112" s="15">
        <f t="shared" si="2"/>
        <v>3.6993450298247578E-3</v>
      </c>
    </row>
    <row r="113" spans="1:25" s="3" customFormat="1" ht="13.5" thickBot="1">
      <c r="A113" s="17" t="s">
        <v>130</v>
      </c>
      <c r="B113" s="18" t="s">
        <v>40</v>
      </c>
      <c r="C113" s="18"/>
      <c r="D113" s="66">
        <v>198</v>
      </c>
      <c r="E113" s="66">
        <v>198</v>
      </c>
      <c r="F113" s="66">
        <v>396</v>
      </c>
      <c r="G113" s="19">
        <f>F113/F113</f>
        <v>1</v>
      </c>
      <c r="H113" s="20">
        <v>48315282</v>
      </c>
      <c r="I113" s="20">
        <v>48315282</v>
      </c>
      <c r="J113" s="20">
        <v>96630564</v>
      </c>
      <c r="K113" s="19">
        <f>J113/J113</f>
        <v>1</v>
      </c>
      <c r="L113" s="21">
        <f t="shared" si="3"/>
        <v>8.0304410334674538E-3</v>
      </c>
      <c r="N113" s="17" t="s">
        <v>130</v>
      </c>
      <c r="O113" s="18" t="s">
        <v>40</v>
      </c>
      <c r="P113" s="18"/>
      <c r="Q113" s="66">
        <v>175</v>
      </c>
      <c r="R113" s="66">
        <v>175</v>
      </c>
      <c r="S113" s="66">
        <v>350</v>
      </c>
      <c r="T113" s="19">
        <f>S113/S113</f>
        <v>1</v>
      </c>
      <c r="U113" s="20">
        <v>44129908</v>
      </c>
      <c r="V113" s="20">
        <v>44129908</v>
      </c>
      <c r="W113" s="20">
        <v>88259816</v>
      </c>
      <c r="X113" s="19">
        <f>W113/W113</f>
        <v>1</v>
      </c>
      <c r="Y113" s="79">
        <f t="shared" si="2"/>
        <v>6.804814198012871E-3</v>
      </c>
    </row>
    <row r="114" spans="1:25">
      <c r="A114" s="10" t="s">
        <v>130</v>
      </c>
      <c r="B114" s="55" t="s">
        <v>41</v>
      </c>
      <c r="C114" s="10" t="s">
        <v>11</v>
      </c>
      <c r="D114" s="64">
        <v>9</v>
      </c>
      <c r="E114" s="64">
        <v>11</v>
      </c>
      <c r="F114" s="64">
        <v>20</v>
      </c>
      <c r="G114" s="11">
        <f>F114/F123</f>
        <v>6.0606060606060608E-2</v>
      </c>
      <c r="H114" s="12">
        <v>3059000</v>
      </c>
      <c r="I114" s="12">
        <v>3259500</v>
      </c>
      <c r="J114" s="12">
        <v>6318500</v>
      </c>
      <c r="K114" s="11">
        <f>J114/J123</f>
        <v>7.0502686778895651E-2</v>
      </c>
      <c r="L114" s="11">
        <f t="shared" si="3"/>
        <v>5.2509619699585015E-4</v>
      </c>
      <c r="N114" s="10" t="s">
        <v>130</v>
      </c>
      <c r="O114" s="55" t="s">
        <v>41</v>
      </c>
      <c r="P114" s="10" t="s">
        <v>11</v>
      </c>
      <c r="Q114" s="64">
        <v>15</v>
      </c>
      <c r="R114" s="64">
        <v>12</v>
      </c>
      <c r="S114" s="64">
        <v>27</v>
      </c>
      <c r="T114" s="11">
        <f>S114/S123</f>
        <v>6.4285714285714279E-2</v>
      </c>
      <c r="U114" s="12">
        <v>3457150</v>
      </c>
      <c r="V114" s="12">
        <v>4322900</v>
      </c>
      <c r="W114" s="12">
        <v>7780050</v>
      </c>
      <c r="X114" s="11">
        <f>W114/W123</f>
        <v>6.3588424751404776E-2</v>
      </c>
      <c r="Y114" s="13">
        <f t="shared" si="2"/>
        <v>5.998403021965289E-4</v>
      </c>
    </row>
    <row r="115" spans="1:25">
      <c r="A115" s="10" t="s">
        <v>130</v>
      </c>
      <c r="B115" s="56"/>
      <c r="C115" s="10" t="s">
        <v>12</v>
      </c>
      <c r="D115" s="64"/>
      <c r="E115" s="64">
        <v>4</v>
      </c>
      <c r="F115" s="64">
        <v>4</v>
      </c>
      <c r="G115" s="13">
        <f>F115/F123</f>
        <v>1.2121212121212121E-2</v>
      </c>
      <c r="H115" s="12"/>
      <c r="I115" s="12">
        <v>755400</v>
      </c>
      <c r="J115" s="12">
        <v>755400</v>
      </c>
      <c r="K115" s="13">
        <f>J115/J123</f>
        <v>8.4288564679556501E-3</v>
      </c>
      <c r="L115" s="13">
        <f t="shared" si="3"/>
        <v>6.2777188764843748E-5</v>
      </c>
      <c r="N115" s="10" t="s">
        <v>130</v>
      </c>
      <c r="O115" s="56"/>
      <c r="P115" s="10" t="s">
        <v>12</v>
      </c>
      <c r="Q115" s="64">
        <v>4</v>
      </c>
      <c r="R115" s="64"/>
      <c r="S115" s="64">
        <v>4</v>
      </c>
      <c r="T115" s="13">
        <f>S115/S123</f>
        <v>9.5238095238095247E-3</v>
      </c>
      <c r="U115" s="12"/>
      <c r="V115" s="12">
        <v>760750</v>
      </c>
      <c r="W115" s="12">
        <v>760750</v>
      </c>
      <c r="X115" s="13">
        <f>W115/W123</f>
        <v>6.2178127556546791E-3</v>
      </c>
      <c r="Y115" s="13">
        <f t="shared" si="2"/>
        <v>5.8653673163541283E-5</v>
      </c>
    </row>
    <row r="116" spans="1:25">
      <c r="A116" s="10" t="s">
        <v>130</v>
      </c>
      <c r="B116" s="56"/>
      <c r="C116" s="10" t="s">
        <v>13</v>
      </c>
      <c r="D116" s="64">
        <v>18</v>
      </c>
      <c r="E116" s="64">
        <v>20</v>
      </c>
      <c r="F116" s="64">
        <v>38</v>
      </c>
      <c r="G116" s="13">
        <f>F116/F123</f>
        <v>0.11515151515151516</v>
      </c>
      <c r="H116" s="12">
        <v>5852900</v>
      </c>
      <c r="I116" s="12">
        <v>6015500</v>
      </c>
      <c r="J116" s="12">
        <v>11868400</v>
      </c>
      <c r="K116" s="13">
        <f>J116/J123</f>
        <v>0.13242922968531221</v>
      </c>
      <c r="L116" s="13">
        <f t="shared" si="3"/>
        <v>9.8631822496249863E-4</v>
      </c>
      <c r="N116" s="10" t="s">
        <v>130</v>
      </c>
      <c r="O116" s="56"/>
      <c r="P116" s="10" t="s">
        <v>13</v>
      </c>
      <c r="Q116" s="64">
        <v>36</v>
      </c>
      <c r="R116" s="64">
        <v>34</v>
      </c>
      <c r="S116" s="64">
        <v>70</v>
      </c>
      <c r="T116" s="13">
        <f>S116/S123</f>
        <v>0.16666666666666666</v>
      </c>
      <c r="U116" s="12">
        <v>10295950</v>
      </c>
      <c r="V116" s="12">
        <v>10575900</v>
      </c>
      <c r="W116" s="12">
        <v>20871850</v>
      </c>
      <c r="X116" s="13">
        <f>W116/W123</f>
        <v>0.17059119968992587</v>
      </c>
      <c r="Y116" s="13">
        <f t="shared" si="2"/>
        <v>1.6092154692322828E-3</v>
      </c>
    </row>
    <row r="117" spans="1:25">
      <c r="A117" s="10" t="s">
        <v>130</v>
      </c>
      <c r="B117" s="56"/>
      <c r="C117" s="10" t="s">
        <v>14</v>
      </c>
      <c r="D117" s="64">
        <v>6</v>
      </c>
      <c r="E117" s="64">
        <v>6</v>
      </c>
      <c r="F117" s="64">
        <v>12</v>
      </c>
      <c r="G117" s="13">
        <f>F117/F123</f>
        <v>3.6363636363636362E-2</v>
      </c>
      <c r="H117" s="12">
        <v>1166400</v>
      </c>
      <c r="I117" s="12">
        <v>1287550</v>
      </c>
      <c r="J117" s="12">
        <v>2453950</v>
      </c>
      <c r="K117" s="13">
        <f>J117/J123</f>
        <v>2.7381509570478909E-2</v>
      </c>
      <c r="L117" s="13">
        <f t="shared" si="3"/>
        <v>2.0393444846371236E-4</v>
      </c>
      <c r="N117" s="10" t="s">
        <v>130</v>
      </c>
      <c r="O117" s="56"/>
      <c r="P117" s="10" t="s">
        <v>14</v>
      </c>
      <c r="Q117" s="64">
        <v>6</v>
      </c>
      <c r="R117" s="64">
        <v>8</v>
      </c>
      <c r="S117" s="64">
        <v>14</v>
      </c>
      <c r="T117" s="13">
        <f>S117/S123</f>
        <v>3.3333333333333333E-2</v>
      </c>
      <c r="U117" s="12">
        <v>2067000</v>
      </c>
      <c r="V117" s="12">
        <v>1548000</v>
      </c>
      <c r="W117" s="12">
        <v>3615000</v>
      </c>
      <c r="X117" s="13">
        <f>W117/W123</f>
        <v>2.9546359660455688E-2</v>
      </c>
      <c r="Y117" s="13">
        <f t="shared" si="2"/>
        <v>2.7871577848991356E-4</v>
      </c>
    </row>
    <row r="118" spans="1:25">
      <c r="A118" s="10" t="s">
        <v>130</v>
      </c>
      <c r="B118" s="56"/>
      <c r="C118" s="10" t="s">
        <v>15</v>
      </c>
      <c r="D118" s="64">
        <v>8</v>
      </c>
      <c r="E118" s="64">
        <v>8</v>
      </c>
      <c r="F118" s="64">
        <v>16</v>
      </c>
      <c r="G118" s="13">
        <f>F118/F123</f>
        <v>4.8484848484848485E-2</v>
      </c>
      <c r="H118" s="12">
        <v>1465800</v>
      </c>
      <c r="I118" s="12">
        <v>1654400</v>
      </c>
      <c r="J118" s="12">
        <v>3120200</v>
      </c>
      <c r="K118" s="13">
        <f>J118/J123</f>
        <v>3.4815618151065951E-2</v>
      </c>
      <c r="L118" s="13">
        <f t="shared" si="3"/>
        <v>2.5930286521586639E-4</v>
      </c>
      <c r="N118" s="10" t="s">
        <v>130</v>
      </c>
      <c r="O118" s="56"/>
      <c r="P118" s="10" t="s">
        <v>15</v>
      </c>
      <c r="Q118" s="64">
        <v>9</v>
      </c>
      <c r="R118" s="64">
        <v>2</v>
      </c>
      <c r="S118" s="64">
        <v>11</v>
      </c>
      <c r="T118" s="13">
        <f>S118/S123</f>
        <v>2.6190476190476191E-2</v>
      </c>
      <c r="U118" s="12">
        <v>730000</v>
      </c>
      <c r="V118" s="12">
        <v>2768400</v>
      </c>
      <c r="W118" s="12">
        <v>3498400</v>
      </c>
      <c r="X118" s="13">
        <f>W118/W123</f>
        <v>2.8593356745819688E-2</v>
      </c>
      <c r="Y118" s="13">
        <f t="shared" si="2"/>
        <v>2.6972594176185715E-4</v>
      </c>
    </row>
    <row r="119" spans="1:25">
      <c r="A119" s="10" t="s">
        <v>130</v>
      </c>
      <c r="B119" s="56"/>
      <c r="C119" s="10" t="s">
        <v>16</v>
      </c>
      <c r="D119" s="64">
        <v>1</v>
      </c>
      <c r="E119" s="64">
        <v>1</v>
      </c>
      <c r="F119" s="64">
        <v>2</v>
      </c>
      <c r="G119" s="13">
        <f>F119/F123</f>
        <v>6.0606060606060606E-3</v>
      </c>
      <c r="H119" s="12">
        <v>235000</v>
      </c>
      <c r="I119" s="12">
        <v>400000</v>
      </c>
      <c r="J119" s="12">
        <v>635000</v>
      </c>
      <c r="K119" s="13">
        <f>J119/J123</f>
        <v>7.08541680851448E-3</v>
      </c>
      <c r="L119" s="13">
        <f t="shared" si="3"/>
        <v>5.2771399080852234E-5</v>
      </c>
      <c r="N119" s="10" t="s">
        <v>130</v>
      </c>
      <c r="O119" s="56"/>
      <c r="P119" s="10" t="s">
        <v>16</v>
      </c>
      <c r="Q119" s="64">
        <v>1</v>
      </c>
      <c r="R119" s="64">
        <v>2</v>
      </c>
      <c r="S119" s="64">
        <v>3</v>
      </c>
      <c r="T119" s="13">
        <f>S119/S123</f>
        <v>7.1428571428571426E-3</v>
      </c>
      <c r="U119" s="12">
        <v>838500</v>
      </c>
      <c r="V119" s="12">
        <v>300000</v>
      </c>
      <c r="W119" s="12">
        <v>1138500</v>
      </c>
      <c r="X119" s="13">
        <f>W119/W123</f>
        <v>9.3052643080024349E-3</v>
      </c>
      <c r="Y119" s="13">
        <f t="shared" si="2"/>
        <v>8.7778122769230029E-5</v>
      </c>
    </row>
    <row r="120" spans="1:25">
      <c r="A120" s="10" t="s">
        <v>130</v>
      </c>
      <c r="B120" s="56"/>
      <c r="C120" s="10" t="s">
        <v>17</v>
      </c>
      <c r="D120" s="64">
        <v>10</v>
      </c>
      <c r="E120" s="64">
        <v>9</v>
      </c>
      <c r="F120" s="64">
        <v>19</v>
      </c>
      <c r="G120" s="13">
        <f>F120/F123</f>
        <v>5.7575757575757579E-2</v>
      </c>
      <c r="H120" s="12">
        <v>2765000</v>
      </c>
      <c r="I120" s="12">
        <v>2812000</v>
      </c>
      <c r="J120" s="12">
        <v>5577000</v>
      </c>
      <c r="K120" s="13">
        <f>J120/J123</f>
        <v>6.2228928411157874E-2</v>
      </c>
      <c r="L120" s="13">
        <f t="shared" si="3"/>
        <v>4.6347416169120146E-4</v>
      </c>
      <c r="N120" s="10" t="s">
        <v>130</v>
      </c>
      <c r="O120" s="56"/>
      <c r="P120" s="10" t="s">
        <v>17</v>
      </c>
      <c r="Q120" s="64">
        <v>3</v>
      </c>
      <c r="R120" s="64">
        <v>6</v>
      </c>
      <c r="S120" s="64">
        <v>9</v>
      </c>
      <c r="T120" s="13">
        <f>S120/S123</f>
        <v>2.1428571428571429E-2</v>
      </c>
      <c r="U120" s="12">
        <v>2510000</v>
      </c>
      <c r="V120" s="12">
        <v>827000</v>
      </c>
      <c r="W120" s="12">
        <v>3337000</v>
      </c>
      <c r="X120" s="13">
        <f>W120/W123</f>
        <v>2.7274191476332123E-2</v>
      </c>
      <c r="Y120" s="13">
        <f t="shared" si="2"/>
        <v>2.5728203397533649E-4</v>
      </c>
    </row>
    <row r="121" spans="1:25">
      <c r="A121" s="10" t="s">
        <v>130</v>
      </c>
      <c r="B121" s="56"/>
      <c r="C121" s="10" t="s">
        <v>18</v>
      </c>
      <c r="D121" s="64">
        <v>12</v>
      </c>
      <c r="E121" s="64">
        <v>13</v>
      </c>
      <c r="F121" s="64">
        <v>25</v>
      </c>
      <c r="G121" s="13">
        <f>F121/F123</f>
        <v>7.575757575757576E-2</v>
      </c>
      <c r="H121" s="12">
        <v>4364400</v>
      </c>
      <c r="I121" s="12">
        <v>4009500</v>
      </c>
      <c r="J121" s="12">
        <v>8373900</v>
      </c>
      <c r="K121" s="13">
        <f>J121/J123</f>
        <v>9.3437120965069925E-2</v>
      </c>
      <c r="L121" s="13">
        <f t="shared" si="3"/>
        <v>6.9590932088684811E-4</v>
      </c>
      <c r="N121" s="10" t="s">
        <v>130</v>
      </c>
      <c r="O121" s="56"/>
      <c r="P121" s="10" t="s">
        <v>18</v>
      </c>
      <c r="Q121" s="64">
        <v>30</v>
      </c>
      <c r="R121" s="64">
        <v>25</v>
      </c>
      <c r="S121" s="64">
        <v>55</v>
      </c>
      <c r="T121" s="13">
        <f>S121/S123</f>
        <v>0.13095238095238096</v>
      </c>
      <c r="U121" s="12">
        <v>9347500</v>
      </c>
      <c r="V121" s="12">
        <v>11579500</v>
      </c>
      <c r="W121" s="12">
        <v>20927000</v>
      </c>
      <c r="X121" s="13">
        <f>W121/W123</f>
        <v>0.17104195535666836</v>
      </c>
      <c r="Y121" s="13">
        <f t="shared" si="2"/>
        <v>1.6134675232250127E-3</v>
      </c>
    </row>
    <row r="122" spans="1:25" ht="13.5" thickBot="1">
      <c r="A122" s="14" t="s">
        <v>130</v>
      </c>
      <c r="B122" s="57"/>
      <c r="C122" s="14" t="s">
        <v>19</v>
      </c>
      <c r="D122" s="65">
        <v>101</v>
      </c>
      <c r="E122" s="65">
        <v>93</v>
      </c>
      <c r="F122" s="65">
        <v>194</v>
      </c>
      <c r="G122" s="15">
        <f>F122/F123</f>
        <v>0.58787878787878789</v>
      </c>
      <c r="H122" s="16">
        <v>25901849</v>
      </c>
      <c r="I122" s="16">
        <v>24616499</v>
      </c>
      <c r="J122" s="16">
        <v>50518348</v>
      </c>
      <c r="K122" s="15">
        <f>J122/J123</f>
        <v>0.56369063316154933</v>
      </c>
      <c r="L122" s="15">
        <f t="shared" si="3"/>
        <v>4.1983053593911395E-3</v>
      </c>
      <c r="N122" s="14" t="s">
        <v>130</v>
      </c>
      <c r="O122" s="57"/>
      <c r="P122" s="14" t="s">
        <v>19</v>
      </c>
      <c r="Q122" s="65">
        <v>106</v>
      </c>
      <c r="R122" s="65">
        <v>121</v>
      </c>
      <c r="S122" s="65">
        <v>227</v>
      </c>
      <c r="T122" s="15">
        <f>S122/S123</f>
        <v>0.54047619047619044</v>
      </c>
      <c r="U122" s="16">
        <v>31928949</v>
      </c>
      <c r="V122" s="16">
        <v>28492599</v>
      </c>
      <c r="W122" s="16">
        <v>60421548</v>
      </c>
      <c r="X122" s="15">
        <f>W122/W123</f>
        <v>0.49384143525573637</v>
      </c>
      <c r="Y122" s="15">
        <f t="shared" si="2"/>
        <v>4.6584892913929957E-3</v>
      </c>
    </row>
    <row r="123" spans="1:25" s="3" customFormat="1" ht="13.5" thickBot="1">
      <c r="A123" s="17" t="s">
        <v>130</v>
      </c>
      <c r="B123" s="18" t="s">
        <v>42</v>
      </c>
      <c r="C123" s="18"/>
      <c r="D123" s="66">
        <v>165</v>
      </c>
      <c r="E123" s="66">
        <v>165</v>
      </c>
      <c r="F123" s="66">
        <v>330</v>
      </c>
      <c r="G123" s="19">
        <f>F123/F123</f>
        <v>1</v>
      </c>
      <c r="H123" s="20">
        <v>44810349</v>
      </c>
      <c r="I123" s="20">
        <v>44810349</v>
      </c>
      <c r="J123" s="20">
        <v>89620698</v>
      </c>
      <c r="K123" s="19">
        <f>J123/J123</f>
        <v>1</v>
      </c>
      <c r="L123" s="21">
        <f t="shared" si="3"/>
        <v>7.4478891654528121E-3</v>
      </c>
      <c r="N123" s="17" t="s">
        <v>130</v>
      </c>
      <c r="O123" s="18" t="s">
        <v>42</v>
      </c>
      <c r="P123" s="18"/>
      <c r="Q123" s="66">
        <v>210</v>
      </c>
      <c r="R123" s="66">
        <v>210</v>
      </c>
      <c r="S123" s="66">
        <v>420</v>
      </c>
      <c r="T123" s="19">
        <f>S123/S123</f>
        <v>1</v>
      </c>
      <c r="U123" s="20">
        <v>61175049</v>
      </c>
      <c r="V123" s="20">
        <v>61175049</v>
      </c>
      <c r="W123" s="20">
        <v>122350098</v>
      </c>
      <c r="X123" s="19">
        <f>W123/W123</f>
        <v>1</v>
      </c>
      <c r="Y123" s="79">
        <f t="shared" si="2"/>
        <v>9.4331681362066974E-3</v>
      </c>
    </row>
    <row r="124" spans="1:25">
      <c r="A124" s="10" t="s">
        <v>130</v>
      </c>
      <c r="B124" s="55" t="s">
        <v>43</v>
      </c>
      <c r="C124" s="10" t="s">
        <v>11</v>
      </c>
      <c r="D124" s="64">
        <v>2</v>
      </c>
      <c r="E124" s="64">
        <v>4</v>
      </c>
      <c r="F124" s="64">
        <v>6</v>
      </c>
      <c r="G124" s="11">
        <f>F124/F133</f>
        <v>2.9411764705882353E-2</v>
      </c>
      <c r="H124" s="12">
        <v>415000</v>
      </c>
      <c r="I124" s="12">
        <v>877500</v>
      </c>
      <c r="J124" s="12">
        <v>1292500</v>
      </c>
      <c r="K124" s="11">
        <f>J124/J133</f>
        <v>3.1128451525113496E-2</v>
      </c>
      <c r="L124" s="11">
        <f t="shared" si="3"/>
        <v>1.0741265088504175E-4</v>
      </c>
      <c r="N124" s="10" t="s">
        <v>130</v>
      </c>
      <c r="O124" s="55" t="s">
        <v>43</v>
      </c>
      <c r="P124" s="10" t="s">
        <v>11</v>
      </c>
      <c r="Q124" s="64">
        <v>7</v>
      </c>
      <c r="R124" s="64">
        <v>3</v>
      </c>
      <c r="S124" s="64">
        <v>10</v>
      </c>
      <c r="T124" s="11">
        <f>S124/S133</f>
        <v>3.7037037037037035E-2</v>
      </c>
      <c r="U124" s="12">
        <v>509000</v>
      </c>
      <c r="V124" s="12">
        <v>1415000</v>
      </c>
      <c r="W124" s="12">
        <v>1924000</v>
      </c>
      <c r="X124" s="11">
        <f>W124/W133</f>
        <v>3.6222765337780675E-2</v>
      </c>
      <c r="Y124" s="13">
        <f t="shared" si="2"/>
        <v>1.4834001599297195E-4</v>
      </c>
    </row>
    <row r="125" spans="1:25">
      <c r="A125" s="10" t="s">
        <v>130</v>
      </c>
      <c r="B125" s="56"/>
      <c r="C125" s="10" t="s">
        <v>12</v>
      </c>
      <c r="D125" s="64">
        <v>3</v>
      </c>
      <c r="E125" s="64">
        <v>1</v>
      </c>
      <c r="F125" s="64">
        <v>4</v>
      </c>
      <c r="G125" s="13">
        <f>F125/F133</f>
        <v>1.9607843137254902E-2</v>
      </c>
      <c r="H125" s="12">
        <v>512850</v>
      </c>
      <c r="I125" s="12">
        <v>196000</v>
      </c>
      <c r="J125" s="12">
        <v>708850</v>
      </c>
      <c r="K125" s="13">
        <f>J125/J133</f>
        <v>1.7071878424430715E-2</v>
      </c>
      <c r="L125" s="13">
        <f t="shared" si="3"/>
        <v>5.8908671241672609E-5</v>
      </c>
      <c r="N125" s="10" t="s">
        <v>130</v>
      </c>
      <c r="O125" s="56"/>
      <c r="P125" s="10" t="s">
        <v>12</v>
      </c>
      <c r="Q125" s="64">
        <v>4</v>
      </c>
      <c r="R125" s="64">
        <v>2</v>
      </c>
      <c r="S125" s="64">
        <v>6</v>
      </c>
      <c r="T125" s="13">
        <f>S125/S133</f>
        <v>2.2222222222222223E-2</v>
      </c>
      <c r="U125" s="12">
        <v>345000</v>
      </c>
      <c r="V125" s="12">
        <v>862500</v>
      </c>
      <c r="W125" s="12">
        <v>1207500</v>
      </c>
      <c r="X125" s="13">
        <f>W125/W133</f>
        <v>2.2733362341668485E-2</v>
      </c>
      <c r="Y125" s="13">
        <f t="shared" si="2"/>
        <v>9.309800899766822E-5</v>
      </c>
    </row>
    <row r="126" spans="1:25">
      <c r="A126" s="10" t="s">
        <v>130</v>
      </c>
      <c r="B126" s="56"/>
      <c r="C126" s="10" t="s">
        <v>13</v>
      </c>
      <c r="D126" s="64">
        <v>3</v>
      </c>
      <c r="E126" s="64">
        <v>5</v>
      </c>
      <c r="F126" s="64">
        <v>8</v>
      </c>
      <c r="G126" s="13">
        <f>F126/F133</f>
        <v>3.9215686274509803E-2</v>
      </c>
      <c r="H126" s="12">
        <v>589500</v>
      </c>
      <c r="I126" s="12">
        <v>971000</v>
      </c>
      <c r="J126" s="12">
        <v>1560500</v>
      </c>
      <c r="K126" s="13">
        <f>J126/J133</f>
        <v>3.7582938959334324E-2</v>
      </c>
      <c r="L126" s="13">
        <f t="shared" si="3"/>
        <v>1.2968467443412584E-4</v>
      </c>
      <c r="N126" s="10" t="s">
        <v>130</v>
      </c>
      <c r="O126" s="56"/>
      <c r="P126" s="10" t="s">
        <v>13</v>
      </c>
      <c r="Q126" s="64">
        <v>4</v>
      </c>
      <c r="R126" s="64">
        <v>6</v>
      </c>
      <c r="S126" s="64">
        <v>10</v>
      </c>
      <c r="T126" s="13">
        <f>S126/S133</f>
        <v>3.7037037037037035E-2</v>
      </c>
      <c r="U126" s="12">
        <v>1246400</v>
      </c>
      <c r="V126" s="12">
        <v>725400</v>
      </c>
      <c r="W126" s="12">
        <v>1971800</v>
      </c>
      <c r="X126" s="13">
        <f>W126/W133</f>
        <v>3.7122686430891859E-2</v>
      </c>
      <c r="Y126" s="13">
        <f t="shared" si="2"/>
        <v>1.5202538645267262E-4</v>
      </c>
    </row>
    <row r="127" spans="1:25">
      <c r="A127" s="10" t="s">
        <v>130</v>
      </c>
      <c r="B127" s="56"/>
      <c r="C127" s="10" t="s">
        <v>14</v>
      </c>
      <c r="D127" s="64">
        <v>10</v>
      </c>
      <c r="E127" s="64">
        <v>5</v>
      </c>
      <c r="F127" s="64">
        <v>15</v>
      </c>
      <c r="G127" s="13">
        <f>F127/F133</f>
        <v>7.3529411764705885E-2</v>
      </c>
      <c r="H127" s="12">
        <v>1724500</v>
      </c>
      <c r="I127" s="12">
        <v>951500</v>
      </c>
      <c r="J127" s="12">
        <v>2676000</v>
      </c>
      <c r="K127" s="13">
        <f>J127/J133</f>
        <v>6.4448538708861677E-2</v>
      </c>
      <c r="L127" s="13">
        <f t="shared" si="3"/>
        <v>2.2238781722891431E-4</v>
      </c>
      <c r="N127" s="10" t="s">
        <v>130</v>
      </c>
      <c r="O127" s="56"/>
      <c r="P127" s="10" t="s">
        <v>14</v>
      </c>
      <c r="Q127" s="64">
        <v>5</v>
      </c>
      <c r="R127" s="64">
        <v>12</v>
      </c>
      <c r="S127" s="64">
        <v>17</v>
      </c>
      <c r="T127" s="13">
        <f>S127/S133</f>
        <v>6.2962962962962957E-2</v>
      </c>
      <c r="U127" s="12">
        <v>2263100</v>
      </c>
      <c r="V127" s="12">
        <v>1030500</v>
      </c>
      <c r="W127" s="12">
        <v>3293600</v>
      </c>
      <c r="X127" s="13">
        <f>W127/W133</f>
        <v>6.2007952139560514E-2</v>
      </c>
      <c r="Y127" s="13">
        <f t="shared" si="2"/>
        <v>2.5393590263744932E-4</v>
      </c>
    </row>
    <row r="128" spans="1:25">
      <c r="A128" s="10" t="s">
        <v>130</v>
      </c>
      <c r="B128" s="56"/>
      <c r="C128" s="10" t="s">
        <v>15</v>
      </c>
      <c r="D128" s="64">
        <v>3</v>
      </c>
      <c r="E128" s="64">
        <v>7</v>
      </c>
      <c r="F128" s="64">
        <v>10</v>
      </c>
      <c r="G128" s="13">
        <f>F128/F133</f>
        <v>4.9019607843137254E-2</v>
      </c>
      <c r="H128" s="12">
        <v>658900</v>
      </c>
      <c r="I128" s="12">
        <v>1389000</v>
      </c>
      <c r="J128" s="12">
        <v>2047900</v>
      </c>
      <c r="K128" s="13">
        <f>J128/J133</f>
        <v>4.9321435882615033E-2</v>
      </c>
      <c r="L128" s="13">
        <f t="shared" si="3"/>
        <v>1.7018983964988552E-4</v>
      </c>
      <c r="N128" s="10" t="s">
        <v>130</v>
      </c>
      <c r="O128" s="56"/>
      <c r="P128" s="10" t="s">
        <v>15</v>
      </c>
      <c r="Q128" s="64">
        <v>12</v>
      </c>
      <c r="R128" s="64">
        <v>8</v>
      </c>
      <c r="S128" s="64">
        <v>20</v>
      </c>
      <c r="T128" s="13">
        <f>S128/S133</f>
        <v>7.407407407407407E-2</v>
      </c>
      <c r="U128" s="12">
        <v>1533900</v>
      </c>
      <c r="V128" s="12">
        <v>2316350</v>
      </c>
      <c r="W128" s="12">
        <v>3850250</v>
      </c>
      <c r="X128" s="13">
        <f>W128/W133</f>
        <v>7.2487890978061353E-2</v>
      </c>
      <c r="Y128" s="13">
        <f t="shared" si="2"/>
        <v>2.9685350653687128E-4</v>
      </c>
    </row>
    <row r="129" spans="1:25">
      <c r="A129" s="10" t="s">
        <v>130</v>
      </c>
      <c r="B129" s="56"/>
      <c r="C129" s="10" t="s">
        <v>16</v>
      </c>
      <c r="D129" s="64">
        <v>1</v>
      </c>
      <c r="E129" s="64"/>
      <c r="F129" s="64">
        <v>1</v>
      </c>
      <c r="G129" s="13">
        <f>F129/F133</f>
        <v>4.9019607843137254E-3</v>
      </c>
      <c r="H129" s="12">
        <v>300000</v>
      </c>
      <c r="I129" s="12"/>
      <c r="J129" s="12">
        <v>300000</v>
      </c>
      <c r="K129" s="13">
        <f>J129/J133</f>
        <v>7.2251725009934613E-3</v>
      </c>
      <c r="L129" s="13">
        <f t="shared" si="3"/>
        <v>2.4931369644497119E-5</v>
      </c>
      <c r="N129" s="10" t="s">
        <v>130</v>
      </c>
      <c r="O129" s="56"/>
      <c r="P129" s="10" t="s">
        <v>16</v>
      </c>
      <c r="Q129" s="64">
        <v>3</v>
      </c>
      <c r="R129" s="64">
        <v>1</v>
      </c>
      <c r="S129" s="64">
        <v>4</v>
      </c>
      <c r="T129" s="13">
        <f>S129/S133</f>
        <v>1.4814814814814815E-2</v>
      </c>
      <c r="U129" s="12">
        <v>160000</v>
      </c>
      <c r="V129" s="12">
        <v>704000</v>
      </c>
      <c r="W129" s="12">
        <v>864000</v>
      </c>
      <c r="X129" s="13">
        <f>W129/W133</f>
        <v>1.62663561600013E-2</v>
      </c>
      <c r="Y129" s="13">
        <f t="shared" si="2"/>
        <v>6.6614227556095518E-5</v>
      </c>
    </row>
    <row r="130" spans="1:25">
      <c r="A130" s="10" t="s">
        <v>130</v>
      </c>
      <c r="B130" s="56"/>
      <c r="C130" s="10" t="s">
        <v>17</v>
      </c>
      <c r="D130" s="64">
        <v>6</v>
      </c>
      <c r="E130" s="64">
        <v>3</v>
      </c>
      <c r="F130" s="64">
        <v>9</v>
      </c>
      <c r="G130" s="13">
        <f>F130/F133</f>
        <v>4.4117647058823532E-2</v>
      </c>
      <c r="H130" s="12">
        <v>1165500</v>
      </c>
      <c r="I130" s="12">
        <v>630000</v>
      </c>
      <c r="J130" s="12">
        <v>1795500</v>
      </c>
      <c r="K130" s="13">
        <f>J130/J133</f>
        <v>4.3242657418445865E-2</v>
      </c>
      <c r="L130" s="13">
        <f t="shared" si="3"/>
        <v>1.4921424732231527E-4</v>
      </c>
      <c r="N130" s="10" t="s">
        <v>130</v>
      </c>
      <c r="O130" s="56"/>
      <c r="P130" s="10" t="s">
        <v>17</v>
      </c>
      <c r="Q130" s="64">
        <v>3</v>
      </c>
      <c r="R130" s="64">
        <v>1</v>
      </c>
      <c r="S130" s="64">
        <v>4</v>
      </c>
      <c r="T130" s="13">
        <f>S130/S133</f>
        <v>1.4814814814814815E-2</v>
      </c>
      <c r="U130" s="12">
        <v>182500</v>
      </c>
      <c r="V130" s="12">
        <v>624500</v>
      </c>
      <c r="W130" s="12">
        <v>807000</v>
      </c>
      <c r="X130" s="13">
        <f>W130/W133</f>
        <v>1.5193228496667882E-2</v>
      </c>
      <c r="Y130" s="13">
        <f t="shared" si="2"/>
        <v>6.2219538932603102E-5</v>
      </c>
    </row>
    <row r="131" spans="1:25">
      <c r="A131" s="10" t="s">
        <v>130</v>
      </c>
      <c r="B131" s="56"/>
      <c r="C131" s="10" t="s">
        <v>18</v>
      </c>
      <c r="D131" s="64">
        <v>7</v>
      </c>
      <c r="E131" s="64">
        <v>4</v>
      </c>
      <c r="F131" s="64">
        <v>11</v>
      </c>
      <c r="G131" s="13">
        <f>F131/F133</f>
        <v>5.3921568627450983E-2</v>
      </c>
      <c r="H131" s="12">
        <v>1654000</v>
      </c>
      <c r="I131" s="12">
        <v>832500</v>
      </c>
      <c r="J131" s="12">
        <v>2486500</v>
      </c>
      <c r="K131" s="13">
        <f>J131/J133</f>
        <v>5.9884638079067472E-2</v>
      </c>
      <c r="L131" s="13">
        <f t="shared" si="3"/>
        <v>2.0663950207014029E-4</v>
      </c>
      <c r="N131" s="10" t="s">
        <v>130</v>
      </c>
      <c r="O131" s="56"/>
      <c r="P131" s="10" t="s">
        <v>18</v>
      </c>
      <c r="Q131" s="64">
        <v>3</v>
      </c>
      <c r="R131" s="64">
        <v>8</v>
      </c>
      <c r="S131" s="64">
        <v>11</v>
      </c>
      <c r="T131" s="13">
        <f>S131/S133</f>
        <v>4.0740740740740744E-2</v>
      </c>
      <c r="U131" s="12">
        <v>1670400</v>
      </c>
      <c r="V131" s="12">
        <v>587500</v>
      </c>
      <c r="W131" s="12">
        <v>2257900</v>
      </c>
      <c r="X131" s="13">
        <f>W131/W133</f>
        <v>4.2509034228781176E-2</v>
      </c>
      <c r="Y131" s="13">
        <f t="shared" si="2"/>
        <v>1.7408363935058805E-4</v>
      </c>
    </row>
    <row r="132" spans="1:25" ht="13.5" thickBot="1">
      <c r="A132" s="14" t="s">
        <v>130</v>
      </c>
      <c r="B132" s="57"/>
      <c r="C132" s="14" t="s">
        <v>19</v>
      </c>
      <c r="D132" s="65">
        <v>67</v>
      </c>
      <c r="E132" s="65">
        <v>73</v>
      </c>
      <c r="F132" s="65">
        <v>140</v>
      </c>
      <c r="G132" s="15">
        <f>F132/F133</f>
        <v>0.68627450980392157</v>
      </c>
      <c r="H132" s="16">
        <v>13740500</v>
      </c>
      <c r="I132" s="16">
        <v>14913250</v>
      </c>
      <c r="J132" s="16">
        <v>28653750</v>
      </c>
      <c r="K132" s="15">
        <f>J132/J133</f>
        <v>0.69009428850113796</v>
      </c>
      <c r="L132" s="15">
        <f t="shared" si="3"/>
        <v>2.381257443170031E-3</v>
      </c>
      <c r="N132" s="14" t="s">
        <v>130</v>
      </c>
      <c r="O132" s="57"/>
      <c r="P132" s="14" t="s">
        <v>19</v>
      </c>
      <c r="Q132" s="65">
        <v>94</v>
      </c>
      <c r="R132" s="65">
        <v>94</v>
      </c>
      <c r="S132" s="65">
        <v>188</v>
      </c>
      <c r="T132" s="15">
        <f>S132/S133</f>
        <v>0.6962962962962963</v>
      </c>
      <c r="U132" s="16">
        <v>18647584</v>
      </c>
      <c r="V132" s="16">
        <v>18292134</v>
      </c>
      <c r="W132" s="16">
        <v>36939718</v>
      </c>
      <c r="X132" s="15">
        <f>W132/W133</f>
        <v>0.69545672388658675</v>
      </c>
      <c r="Y132" s="15">
        <f t="shared" ref="Y132:Y195" si="4">W132/12970202188</f>
        <v>2.848044885081016E-3</v>
      </c>
    </row>
    <row r="133" spans="1:25" s="3" customFormat="1" ht="13.5" thickBot="1">
      <c r="A133" s="17" t="s">
        <v>130</v>
      </c>
      <c r="B133" s="18" t="s">
        <v>44</v>
      </c>
      <c r="C133" s="18"/>
      <c r="D133" s="66">
        <v>102</v>
      </c>
      <c r="E133" s="66">
        <v>102</v>
      </c>
      <c r="F133" s="66">
        <v>204</v>
      </c>
      <c r="G133" s="19">
        <f>F133/F133</f>
        <v>1</v>
      </c>
      <c r="H133" s="20">
        <v>20760750</v>
      </c>
      <c r="I133" s="20">
        <v>20760750</v>
      </c>
      <c r="J133" s="20">
        <v>41521500</v>
      </c>
      <c r="K133" s="19">
        <f>J133/J133</f>
        <v>1</v>
      </c>
      <c r="L133" s="21">
        <f t="shared" ref="L133:L196" si="5">J133/12033033254</f>
        <v>3.4506262156466239E-3</v>
      </c>
      <c r="N133" s="17" t="s">
        <v>130</v>
      </c>
      <c r="O133" s="18" t="s">
        <v>44</v>
      </c>
      <c r="P133" s="18"/>
      <c r="Q133" s="66">
        <v>135</v>
      </c>
      <c r="R133" s="66">
        <v>135</v>
      </c>
      <c r="S133" s="66">
        <v>270</v>
      </c>
      <c r="T133" s="19">
        <f>S133/S133</f>
        <v>1</v>
      </c>
      <c r="U133" s="20">
        <v>26557884</v>
      </c>
      <c r="V133" s="20">
        <v>26557884</v>
      </c>
      <c r="W133" s="20">
        <v>53115768</v>
      </c>
      <c r="X133" s="19">
        <f>W133/W133</f>
        <v>1</v>
      </c>
      <c r="Y133" s="79">
        <f t="shared" si="4"/>
        <v>4.0952151115379361E-3</v>
      </c>
    </row>
    <row r="134" spans="1:25">
      <c r="A134" s="10" t="s">
        <v>130</v>
      </c>
      <c r="B134" s="55" t="s">
        <v>45</v>
      </c>
      <c r="C134" s="10" t="s">
        <v>11</v>
      </c>
      <c r="D134" s="64">
        <v>5</v>
      </c>
      <c r="E134" s="64">
        <v>2</v>
      </c>
      <c r="F134" s="64">
        <v>7</v>
      </c>
      <c r="G134" s="11">
        <f>F134/F143</f>
        <v>2.4475524475524476E-2</v>
      </c>
      <c r="H134" s="12">
        <v>1318000</v>
      </c>
      <c r="I134" s="12">
        <v>532500</v>
      </c>
      <c r="J134" s="12">
        <v>1850500</v>
      </c>
      <c r="K134" s="11">
        <f>J134/J143</f>
        <v>2.7830105963448041E-2</v>
      </c>
      <c r="L134" s="11">
        <f t="shared" si="5"/>
        <v>1.537849984238064E-4</v>
      </c>
      <c r="N134" s="10" t="s">
        <v>130</v>
      </c>
      <c r="O134" s="55" t="s">
        <v>45</v>
      </c>
      <c r="P134" s="10" t="s">
        <v>11</v>
      </c>
      <c r="Q134" s="64">
        <v>4</v>
      </c>
      <c r="R134" s="64">
        <v>5</v>
      </c>
      <c r="S134" s="64">
        <v>9</v>
      </c>
      <c r="T134" s="11">
        <f>S134/S143</f>
        <v>3.1468531468531472E-2</v>
      </c>
      <c r="U134" s="12">
        <v>1174800</v>
      </c>
      <c r="V134" s="12">
        <v>984000</v>
      </c>
      <c r="W134" s="12">
        <v>2158800</v>
      </c>
      <c r="X134" s="11">
        <f>W134/W143</f>
        <v>3.3223079125684535E-2</v>
      </c>
      <c r="Y134" s="13">
        <f t="shared" si="4"/>
        <v>1.6644304912974422E-4</v>
      </c>
    </row>
    <row r="135" spans="1:25">
      <c r="A135" s="10" t="s">
        <v>130</v>
      </c>
      <c r="B135" s="56"/>
      <c r="C135" s="10" t="s">
        <v>12</v>
      </c>
      <c r="D135" s="64">
        <v>2</v>
      </c>
      <c r="E135" s="64"/>
      <c r="F135" s="64">
        <v>2</v>
      </c>
      <c r="G135" s="13">
        <f>F135/F143</f>
        <v>6.993006993006993E-3</v>
      </c>
      <c r="H135" s="12">
        <v>492000</v>
      </c>
      <c r="I135" s="12"/>
      <c r="J135" s="12">
        <v>492000</v>
      </c>
      <c r="K135" s="13">
        <f>J135/J143</f>
        <v>7.3993040443212296E-3</v>
      </c>
      <c r="L135" s="13">
        <f t="shared" si="5"/>
        <v>4.0887446216975279E-5</v>
      </c>
      <c r="N135" s="10" t="s">
        <v>130</v>
      </c>
      <c r="O135" s="56"/>
      <c r="P135" s="10" t="s">
        <v>12</v>
      </c>
      <c r="Q135" s="64">
        <v>6</v>
      </c>
      <c r="R135" s="64">
        <v>1</v>
      </c>
      <c r="S135" s="64">
        <v>7</v>
      </c>
      <c r="T135" s="13">
        <f>S135/S143</f>
        <v>2.4475524475524476E-2</v>
      </c>
      <c r="U135" s="12">
        <v>220000</v>
      </c>
      <c r="V135" s="12">
        <v>1171200</v>
      </c>
      <c r="W135" s="12">
        <v>1391200</v>
      </c>
      <c r="X135" s="13">
        <f>W135/W143</f>
        <v>2.1410018380420753E-2</v>
      </c>
      <c r="Y135" s="13">
        <f t="shared" si="4"/>
        <v>1.0726124233337972E-4</v>
      </c>
    </row>
    <row r="136" spans="1:25">
      <c r="A136" s="10" t="s">
        <v>130</v>
      </c>
      <c r="B136" s="56"/>
      <c r="C136" s="10" t="s">
        <v>13</v>
      </c>
      <c r="D136" s="64">
        <v>8</v>
      </c>
      <c r="E136" s="64">
        <v>7</v>
      </c>
      <c r="F136" s="64">
        <v>15</v>
      </c>
      <c r="G136" s="13">
        <f>F136/F143</f>
        <v>5.2447552447552448E-2</v>
      </c>
      <c r="H136" s="12">
        <v>2143000</v>
      </c>
      <c r="I136" s="12">
        <v>1727500</v>
      </c>
      <c r="J136" s="12">
        <v>3870500</v>
      </c>
      <c r="K136" s="13">
        <f>J136/J143</f>
        <v>5.8209362405579917E-2</v>
      </c>
      <c r="L136" s="13">
        <f t="shared" si="5"/>
        <v>3.2165622069675365E-4</v>
      </c>
      <c r="N136" s="10" t="s">
        <v>130</v>
      </c>
      <c r="O136" s="56"/>
      <c r="P136" s="10" t="s">
        <v>13</v>
      </c>
      <c r="Q136" s="64">
        <v>5</v>
      </c>
      <c r="R136" s="64">
        <v>12</v>
      </c>
      <c r="S136" s="64">
        <v>17</v>
      </c>
      <c r="T136" s="13">
        <f>S136/S143</f>
        <v>5.944055944055944E-2</v>
      </c>
      <c r="U136" s="12">
        <v>2795650</v>
      </c>
      <c r="V136" s="12">
        <v>1255200</v>
      </c>
      <c r="W136" s="12">
        <v>4050850</v>
      </c>
      <c r="X136" s="13">
        <f>W136/W143</f>
        <v>6.2340981135945522E-2</v>
      </c>
      <c r="Y136" s="13">
        <f t="shared" si="4"/>
        <v>3.1231972649954805E-4</v>
      </c>
    </row>
    <row r="137" spans="1:25">
      <c r="A137" s="10" t="s">
        <v>130</v>
      </c>
      <c r="B137" s="56"/>
      <c r="C137" s="10" t="s">
        <v>14</v>
      </c>
      <c r="D137" s="64">
        <v>27</v>
      </c>
      <c r="E137" s="64">
        <v>14</v>
      </c>
      <c r="F137" s="64">
        <v>41</v>
      </c>
      <c r="G137" s="13">
        <f>F137/F143</f>
        <v>0.14335664335664336</v>
      </c>
      <c r="H137" s="12">
        <v>5777270</v>
      </c>
      <c r="I137" s="12">
        <v>3702270</v>
      </c>
      <c r="J137" s="12">
        <v>9479540</v>
      </c>
      <c r="K137" s="13">
        <f>J137/J143</f>
        <v>0.14256503792744893</v>
      </c>
      <c r="L137" s="13">
        <f t="shared" si="5"/>
        <v>7.8779305266598741E-4</v>
      </c>
      <c r="N137" s="10" t="s">
        <v>130</v>
      </c>
      <c r="O137" s="56"/>
      <c r="P137" s="10" t="s">
        <v>14</v>
      </c>
      <c r="Q137" s="64">
        <v>14</v>
      </c>
      <c r="R137" s="64">
        <v>24</v>
      </c>
      <c r="S137" s="64">
        <v>38</v>
      </c>
      <c r="T137" s="13">
        <f>S137/S143</f>
        <v>0.13286713286713286</v>
      </c>
      <c r="U137" s="12">
        <v>5183150</v>
      </c>
      <c r="V137" s="12">
        <v>3285150</v>
      </c>
      <c r="W137" s="12">
        <v>8468300</v>
      </c>
      <c r="X137" s="13">
        <f>W137/W143</f>
        <v>0.13032379143970463</v>
      </c>
      <c r="Y137" s="13">
        <f t="shared" si="4"/>
        <v>6.529042398301895E-4</v>
      </c>
    </row>
    <row r="138" spans="1:25">
      <c r="A138" s="10" t="s">
        <v>130</v>
      </c>
      <c r="B138" s="56"/>
      <c r="C138" s="10" t="s">
        <v>15</v>
      </c>
      <c r="D138" s="64">
        <v>5</v>
      </c>
      <c r="E138" s="64">
        <v>8</v>
      </c>
      <c r="F138" s="64">
        <v>13</v>
      </c>
      <c r="G138" s="13">
        <f>F138/F143</f>
        <v>4.5454545454545456E-2</v>
      </c>
      <c r="H138" s="12">
        <v>1223100</v>
      </c>
      <c r="I138" s="12">
        <v>1856000</v>
      </c>
      <c r="J138" s="12">
        <v>3079100</v>
      </c>
      <c r="K138" s="13">
        <f>J138/J143</f>
        <v>4.6307311144043697E-2</v>
      </c>
      <c r="L138" s="13">
        <f t="shared" si="5"/>
        <v>2.5588726757457025E-4</v>
      </c>
      <c r="N138" s="10" t="s">
        <v>130</v>
      </c>
      <c r="O138" s="56"/>
      <c r="P138" s="10" t="s">
        <v>15</v>
      </c>
      <c r="Q138" s="64">
        <v>8</v>
      </c>
      <c r="R138" s="64">
        <v>3</v>
      </c>
      <c r="S138" s="64">
        <v>11</v>
      </c>
      <c r="T138" s="13">
        <f>S138/S143</f>
        <v>3.8461538461538464E-2</v>
      </c>
      <c r="U138" s="12">
        <v>842000</v>
      </c>
      <c r="V138" s="12">
        <v>1702000</v>
      </c>
      <c r="W138" s="12">
        <v>2544000</v>
      </c>
      <c r="X138" s="13">
        <f>W138/W143</f>
        <v>3.9151154945220243E-2</v>
      </c>
      <c r="Y138" s="13">
        <f t="shared" si="4"/>
        <v>1.9614189224850348E-4</v>
      </c>
    </row>
    <row r="139" spans="1:25">
      <c r="A139" s="10" t="s">
        <v>130</v>
      </c>
      <c r="B139" s="56"/>
      <c r="C139" s="10" t="s">
        <v>16</v>
      </c>
      <c r="D139" s="64">
        <v>2</v>
      </c>
      <c r="E139" s="64"/>
      <c r="F139" s="64">
        <v>2</v>
      </c>
      <c r="G139" s="13">
        <f>F139/F143</f>
        <v>6.993006993006993E-3</v>
      </c>
      <c r="H139" s="12">
        <v>416500</v>
      </c>
      <c r="I139" s="12"/>
      <c r="J139" s="12">
        <v>416500</v>
      </c>
      <c r="K139" s="13">
        <f>J139/J143</f>
        <v>6.2638417367068943E-3</v>
      </c>
      <c r="L139" s="13">
        <f t="shared" si="5"/>
        <v>3.4613051523110169E-5</v>
      </c>
      <c r="N139" s="10" t="s">
        <v>130</v>
      </c>
      <c r="O139" s="56"/>
      <c r="P139" s="10" t="s">
        <v>16</v>
      </c>
      <c r="Q139" s="64"/>
      <c r="R139" s="64">
        <v>1</v>
      </c>
      <c r="S139" s="64">
        <v>1</v>
      </c>
      <c r="T139" s="13">
        <f>S139/S143</f>
        <v>3.4965034965034965E-3</v>
      </c>
      <c r="U139" s="12">
        <v>305000</v>
      </c>
      <c r="V139" s="12"/>
      <c r="W139" s="12">
        <v>305000</v>
      </c>
      <c r="X139" s="13">
        <f>W139/W143</f>
        <v>4.6938295040456655E-3</v>
      </c>
      <c r="Y139" s="13">
        <f t="shared" si="4"/>
        <v>2.3515439125705014E-5</v>
      </c>
    </row>
    <row r="140" spans="1:25">
      <c r="A140" s="10" t="s">
        <v>130</v>
      </c>
      <c r="B140" s="56"/>
      <c r="C140" s="10" t="s">
        <v>17</v>
      </c>
      <c r="D140" s="64">
        <v>3</v>
      </c>
      <c r="E140" s="64">
        <v>7</v>
      </c>
      <c r="F140" s="64">
        <v>10</v>
      </c>
      <c r="G140" s="13">
        <f>F140/F143</f>
        <v>3.4965034965034968E-2</v>
      </c>
      <c r="H140" s="12">
        <v>726500</v>
      </c>
      <c r="I140" s="12">
        <v>1644500</v>
      </c>
      <c r="J140" s="12">
        <v>2371000</v>
      </c>
      <c r="K140" s="13">
        <f>J140/J143</f>
        <v>3.565802822984885E-2</v>
      </c>
      <c r="L140" s="13">
        <f t="shared" si="5"/>
        <v>1.9704092475700889E-4</v>
      </c>
      <c r="N140" s="10" t="s">
        <v>130</v>
      </c>
      <c r="O140" s="56"/>
      <c r="P140" s="10" t="s">
        <v>17</v>
      </c>
      <c r="Q140" s="64">
        <v>2</v>
      </c>
      <c r="R140" s="64"/>
      <c r="S140" s="64">
        <v>2</v>
      </c>
      <c r="T140" s="13">
        <f>S140/S143</f>
        <v>6.993006993006993E-3</v>
      </c>
      <c r="U140" s="12"/>
      <c r="V140" s="12">
        <v>344000</v>
      </c>
      <c r="W140" s="12">
        <v>344000</v>
      </c>
      <c r="X140" s="13">
        <f>W140/W143</f>
        <v>5.2940240963662592E-3</v>
      </c>
      <c r="Y140" s="13">
        <f t="shared" si="4"/>
        <v>2.6522331341778773E-5</v>
      </c>
    </row>
    <row r="141" spans="1:25">
      <c r="A141" s="10" t="s">
        <v>130</v>
      </c>
      <c r="B141" s="56"/>
      <c r="C141" s="10" t="s">
        <v>18</v>
      </c>
      <c r="D141" s="64">
        <v>4</v>
      </c>
      <c r="E141" s="64">
        <v>7</v>
      </c>
      <c r="F141" s="64">
        <v>11</v>
      </c>
      <c r="G141" s="13">
        <f>F141/F143</f>
        <v>3.8461538461538464E-2</v>
      </c>
      <c r="H141" s="12">
        <v>887900</v>
      </c>
      <c r="I141" s="12">
        <v>1907000</v>
      </c>
      <c r="J141" s="12">
        <v>2794900</v>
      </c>
      <c r="K141" s="13">
        <f>J141/J143</f>
        <v>4.2033160311937816E-2</v>
      </c>
      <c r="L141" s="13">
        <f t="shared" si="5"/>
        <v>2.3226895006468333E-4</v>
      </c>
      <c r="N141" s="10" t="s">
        <v>130</v>
      </c>
      <c r="O141" s="56"/>
      <c r="P141" s="10" t="s">
        <v>18</v>
      </c>
      <c r="Q141" s="64">
        <v>4</v>
      </c>
      <c r="R141" s="64"/>
      <c r="S141" s="64">
        <v>4</v>
      </c>
      <c r="T141" s="13">
        <f>S141/S143</f>
        <v>1.3986013986013986E-2</v>
      </c>
      <c r="U141" s="12"/>
      <c r="V141" s="12">
        <v>884000</v>
      </c>
      <c r="W141" s="12">
        <v>884000</v>
      </c>
      <c r="X141" s="13">
        <f>W141/W143</f>
        <v>1.3604410759266782E-2</v>
      </c>
      <c r="Y141" s="13">
        <f t="shared" si="4"/>
        <v>6.8156223564338472E-5</v>
      </c>
    </row>
    <row r="142" spans="1:25" ht="13.5" thickBot="1">
      <c r="A142" s="14" t="s">
        <v>130</v>
      </c>
      <c r="B142" s="57"/>
      <c r="C142" s="14" t="s">
        <v>19</v>
      </c>
      <c r="D142" s="65">
        <v>87</v>
      </c>
      <c r="E142" s="65">
        <v>98</v>
      </c>
      <c r="F142" s="65">
        <v>185</v>
      </c>
      <c r="G142" s="15">
        <f>F142/F143</f>
        <v>0.64685314685314688</v>
      </c>
      <c r="H142" s="16">
        <v>20262100</v>
      </c>
      <c r="I142" s="16">
        <v>21876600</v>
      </c>
      <c r="J142" s="16">
        <v>42138700</v>
      </c>
      <c r="K142" s="15">
        <f>J142/J143</f>
        <v>0.63373384823666468</v>
      </c>
      <c r="L142" s="15">
        <f t="shared" si="5"/>
        <v>3.5019183534619027E-3</v>
      </c>
      <c r="N142" s="14" t="s">
        <v>130</v>
      </c>
      <c r="O142" s="57"/>
      <c r="P142" s="14" t="s">
        <v>19</v>
      </c>
      <c r="Q142" s="65">
        <v>100</v>
      </c>
      <c r="R142" s="65">
        <v>97</v>
      </c>
      <c r="S142" s="65">
        <v>197</v>
      </c>
      <c r="T142" s="15">
        <f>S142/S143</f>
        <v>0.68881118881118886</v>
      </c>
      <c r="U142" s="16">
        <v>21968863</v>
      </c>
      <c r="V142" s="16">
        <v>22863913</v>
      </c>
      <c r="W142" s="16">
        <v>44832776</v>
      </c>
      <c r="X142" s="15">
        <f>W142/W143</f>
        <v>0.68995871061334557</v>
      </c>
      <c r="Y142" s="15">
        <f t="shared" si="4"/>
        <v>3.4565980815225205E-3</v>
      </c>
    </row>
    <row r="143" spans="1:25" s="3" customFormat="1" ht="13.5" thickBot="1">
      <c r="A143" s="17" t="s">
        <v>130</v>
      </c>
      <c r="B143" s="18" t="s">
        <v>46</v>
      </c>
      <c r="C143" s="18"/>
      <c r="D143" s="66">
        <v>143</v>
      </c>
      <c r="E143" s="66">
        <v>143</v>
      </c>
      <c r="F143" s="66">
        <v>286</v>
      </c>
      <c r="G143" s="19">
        <f>F143/F143</f>
        <v>1</v>
      </c>
      <c r="H143" s="20">
        <v>33246370</v>
      </c>
      <c r="I143" s="20">
        <v>33246370</v>
      </c>
      <c r="J143" s="20">
        <v>66492740</v>
      </c>
      <c r="K143" s="19">
        <f>J143/J143</f>
        <v>1</v>
      </c>
      <c r="L143" s="21">
        <f t="shared" si="5"/>
        <v>5.525850265384798E-3</v>
      </c>
      <c r="N143" s="17" t="s">
        <v>130</v>
      </c>
      <c r="O143" s="18" t="s">
        <v>46</v>
      </c>
      <c r="P143" s="18"/>
      <c r="Q143" s="66">
        <v>143</v>
      </c>
      <c r="R143" s="66">
        <v>143</v>
      </c>
      <c r="S143" s="66">
        <v>286</v>
      </c>
      <c r="T143" s="19">
        <f>S143/S143</f>
        <v>1</v>
      </c>
      <c r="U143" s="20">
        <v>32489463</v>
      </c>
      <c r="V143" s="20">
        <v>32489463</v>
      </c>
      <c r="W143" s="20">
        <v>64978926</v>
      </c>
      <c r="X143" s="19">
        <f>W143/W143</f>
        <v>1</v>
      </c>
      <c r="Y143" s="79">
        <f t="shared" si="4"/>
        <v>5.0098622255957083E-3</v>
      </c>
    </row>
    <row r="144" spans="1:25">
      <c r="A144" s="10" t="s">
        <v>130</v>
      </c>
      <c r="B144" s="55" t="s">
        <v>47</v>
      </c>
      <c r="C144" s="10" t="s">
        <v>11</v>
      </c>
      <c r="D144" s="64">
        <v>5</v>
      </c>
      <c r="E144" s="64">
        <v>4</v>
      </c>
      <c r="F144" s="64">
        <v>9</v>
      </c>
      <c r="G144" s="11">
        <f>F144/F153</f>
        <v>2.710843373493976E-2</v>
      </c>
      <c r="H144" s="12">
        <v>1789900</v>
      </c>
      <c r="I144" s="12">
        <v>1054000</v>
      </c>
      <c r="J144" s="12">
        <v>2843900</v>
      </c>
      <c r="K144" s="11">
        <f>J144/J153</f>
        <v>2.9637382215140402E-2</v>
      </c>
      <c r="L144" s="11">
        <f t="shared" si="5"/>
        <v>2.3634107377328454E-4</v>
      </c>
      <c r="N144" s="10" t="s">
        <v>130</v>
      </c>
      <c r="O144" s="55" t="s">
        <v>47</v>
      </c>
      <c r="P144" s="10" t="s">
        <v>11</v>
      </c>
      <c r="Q144" s="64">
        <v>2</v>
      </c>
      <c r="R144" s="64">
        <v>1</v>
      </c>
      <c r="S144" s="64">
        <v>3</v>
      </c>
      <c r="T144" s="11">
        <f>S144/S153</f>
        <v>9.6774193548387101E-3</v>
      </c>
      <c r="U144" s="12">
        <v>230000</v>
      </c>
      <c r="V144" s="12">
        <v>600000</v>
      </c>
      <c r="W144" s="12">
        <v>830000</v>
      </c>
      <c r="X144" s="11">
        <f>W144/W153</f>
        <v>9.3048951820373822E-3</v>
      </c>
      <c r="Y144" s="13">
        <f t="shared" si="4"/>
        <v>6.3992834342082504E-5</v>
      </c>
    </row>
    <row r="145" spans="1:25">
      <c r="A145" s="10" t="s">
        <v>130</v>
      </c>
      <c r="B145" s="56"/>
      <c r="C145" s="10" t="s">
        <v>12</v>
      </c>
      <c r="D145" s="64">
        <v>2</v>
      </c>
      <c r="E145" s="64">
        <v>1</v>
      </c>
      <c r="F145" s="64">
        <v>3</v>
      </c>
      <c r="G145" s="13">
        <f>F145/F153</f>
        <v>9.0361445783132526E-3</v>
      </c>
      <c r="H145" s="12">
        <v>718000</v>
      </c>
      <c r="I145" s="12">
        <v>279000</v>
      </c>
      <c r="J145" s="12">
        <v>997000</v>
      </c>
      <c r="K145" s="13">
        <f>J145/J153</f>
        <v>1.0390122742886523E-2</v>
      </c>
      <c r="L145" s="13">
        <f t="shared" si="5"/>
        <v>8.2855251785212097E-5</v>
      </c>
      <c r="N145" s="10" t="s">
        <v>130</v>
      </c>
      <c r="O145" s="56"/>
      <c r="P145" s="10" t="s">
        <v>12</v>
      </c>
      <c r="Q145" s="64"/>
      <c r="R145" s="64">
        <v>4</v>
      </c>
      <c r="S145" s="64">
        <v>4</v>
      </c>
      <c r="T145" s="13">
        <f>S145/S153</f>
        <v>1.2903225806451613E-2</v>
      </c>
      <c r="U145" s="12">
        <v>1045000</v>
      </c>
      <c r="V145" s="12"/>
      <c r="W145" s="12">
        <v>1045000</v>
      </c>
      <c r="X145" s="13">
        <f>W145/W153</f>
        <v>1.1715199355697668E-2</v>
      </c>
      <c r="Y145" s="13">
        <f t="shared" si="4"/>
        <v>8.0569291430694227E-5</v>
      </c>
    </row>
    <row r="146" spans="1:25">
      <c r="A146" s="10" t="s">
        <v>130</v>
      </c>
      <c r="B146" s="56"/>
      <c r="C146" s="10" t="s">
        <v>13</v>
      </c>
      <c r="D146" s="64">
        <v>34</v>
      </c>
      <c r="E146" s="64">
        <v>23</v>
      </c>
      <c r="F146" s="64">
        <v>57</v>
      </c>
      <c r="G146" s="13">
        <f>F146/F153</f>
        <v>0.1716867469879518</v>
      </c>
      <c r="H146" s="12">
        <v>10710550</v>
      </c>
      <c r="I146" s="12">
        <v>7457150</v>
      </c>
      <c r="J146" s="12">
        <v>18167700</v>
      </c>
      <c r="K146" s="13">
        <f>J146/J153</f>
        <v>0.18933263084848492</v>
      </c>
      <c r="L146" s="13">
        <f t="shared" si="5"/>
        <v>1.5098188143011012E-3</v>
      </c>
      <c r="N146" s="10" t="s">
        <v>130</v>
      </c>
      <c r="O146" s="56"/>
      <c r="P146" s="10" t="s">
        <v>13</v>
      </c>
      <c r="Q146" s="64">
        <v>26</v>
      </c>
      <c r="R146" s="64">
        <v>27</v>
      </c>
      <c r="S146" s="64">
        <v>53</v>
      </c>
      <c r="T146" s="13">
        <f>S146/S153</f>
        <v>0.17096774193548386</v>
      </c>
      <c r="U146" s="12">
        <v>8890500</v>
      </c>
      <c r="V146" s="12">
        <v>8531000</v>
      </c>
      <c r="W146" s="12">
        <v>17421500</v>
      </c>
      <c r="X146" s="13">
        <f>W146/W153</f>
        <v>0.19530750772754729</v>
      </c>
      <c r="Y146" s="13">
        <f t="shared" si="4"/>
        <v>1.3431941728802293E-3</v>
      </c>
    </row>
    <row r="147" spans="1:25">
      <c r="A147" s="10" t="s">
        <v>130</v>
      </c>
      <c r="B147" s="56"/>
      <c r="C147" s="10" t="s">
        <v>14</v>
      </c>
      <c r="D147" s="64">
        <v>30</v>
      </c>
      <c r="E147" s="64">
        <v>19</v>
      </c>
      <c r="F147" s="64">
        <v>49</v>
      </c>
      <c r="G147" s="13">
        <f>F147/F153</f>
        <v>0.14759036144578314</v>
      </c>
      <c r="H147" s="12">
        <v>7711000</v>
      </c>
      <c r="I147" s="12">
        <v>5371900</v>
      </c>
      <c r="J147" s="12">
        <v>13082900</v>
      </c>
      <c r="K147" s="13">
        <f>J147/J153</f>
        <v>0.13634196272107332</v>
      </c>
      <c r="L147" s="13">
        <f t="shared" si="5"/>
        <v>1.0872487197399713E-3</v>
      </c>
      <c r="N147" s="10" t="s">
        <v>130</v>
      </c>
      <c r="O147" s="56"/>
      <c r="P147" s="10" t="s">
        <v>14</v>
      </c>
      <c r="Q147" s="64">
        <v>28</v>
      </c>
      <c r="R147" s="64">
        <v>32</v>
      </c>
      <c r="S147" s="64">
        <v>60</v>
      </c>
      <c r="T147" s="13">
        <f>S147/S153</f>
        <v>0.19354838709677419</v>
      </c>
      <c r="U147" s="12">
        <v>8669400</v>
      </c>
      <c r="V147" s="12">
        <v>8698000</v>
      </c>
      <c r="W147" s="12">
        <v>17367400</v>
      </c>
      <c r="X147" s="13">
        <f>W147/W153</f>
        <v>0.19470100793315184</v>
      </c>
      <c r="Y147" s="13">
        <f t="shared" si="4"/>
        <v>1.3390230736779322E-3</v>
      </c>
    </row>
    <row r="148" spans="1:25">
      <c r="A148" s="10" t="s">
        <v>130</v>
      </c>
      <c r="B148" s="56"/>
      <c r="C148" s="10" t="s">
        <v>15</v>
      </c>
      <c r="D148" s="64">
        <v>4</v>
      </c>
      <c r="E148" s="64">
        <v>5</v>
      </c>
      <c r="F148" s="64">
        <v>9</v>
      </c>
      <c r="G148" s="13">
        <f>F148/F153</f>
        <v>2.710843373493976E-2</v>
      </c>
      <c r="H148" s="12">
        <v>1137000</v>
      </c>
      <c r="I148" s="12">
        <v>1356900</v>
      </c>
      <c r="J148" s="12">
        <v>2493900</v>
      </c>
      <c r="K148" s="13">
        <f>J148/J153</f>
        <v>2.5989896798881345E-2</v>
      </c>
      <c r="L148" s="13">
        <f t="shared" si="5"/>
        <v>2.0725447585470455E-4</v>
      </c>
      <c r="N148" s="10" t="s">
        <v>130</v>
      </c>
      <c r="O148" s="56"/>
      <c r="P148" s="10" t="s">
        <v>15</v>
      </c>
      <c r="Q148" s="64">
        <v>1</v>
      </c>
      <c r="R148" s="64">
        <v>4</v>
      </c>
      <c r="S148" s="64">
        <v>5</v>
      </c>
      <c r="T148" s="13">
        <f>S148/S153</f>
        <v>1.6129032258064516E-2</v>
      </c>
      <c r="U148" s="12">
        <v>1339980</v>
      </c>
      <c r="V148" s="12">
        <v>449900</v>
      </c>
      <c r="W148" s="12">
        <v>1789880</v>
      </c>
      <c r="X148" s="13">
        <f>W148/W153</f>
        <v>2.0065838299307311E-2</v>
      </c>
      <c r="Y148" s="13">
        <f t="shared" si="4"/>
        <v>1.3799939076169474E-4</v>
      </c>
    </row>
    <row r="149" spans="1:25">
      <c r="A149" s="10" t="s">
        <v>130</v>
      </c>
      <c r="B149" s="56"/>
      <c r="C149" s="10" t="s">
        <v>16</v>
      </c>
      <c r="D149" s="64">
        <v>7</v>
      </c>
      <c r="E149" s="64">
        <v>8</v>
      </c>
      <c r="F149" s="64">
        <v>15</v>
      </c>
      <c r="G149" s="13">
        <f>F149/F153</f>
        <v>4.5180722891566265E-2</v>
      </c>
      <c r="H149" s="12">
        <v>2627500</v>
      </c>
      <c r="I149" s="12">
        <v>2600500</v>
      </c>
      <c r="J149" s="12">
        <v>5228000</v>
      </c>
      <c r="K149" s="13">
        <f>J149/J153</f>
        <v>5.4483010732006759E-2</v>
      </c>
      <c r="L149" s="13">
        <f t="shared" si="5"/>
        <v>4.3447066833810313E-4</v>
      </c>
      <c r="N149" s="10" t="s">
        <v>130</v>
      </c>
      <c r="O149" s="56"/>
      <c r="P149" s="10" t="s">
        <v>16</v>
      </c>
      <c r="Q149" s="64">
        <v>5</v>
      </c>
      <c r="R149" s="64">
        <v>5</v>
      </c>
      <c r="S149" s="64">
        <v>10</v>
      </c>
      <c r="T149" s="13">
        <f>S149/S153</f>
        <v>3.2258064516129031E-2</v>
      </c>
      <c r="U149" s="12">
        <v>1661000</v>
      </c>
      <c r="V149" s="12">
        <v>1386000</v>
      </c>
      <c r="W149" s="12">
        <v>3047000</v>
      </c>
      <c r="X149" s="13">
        <f>W149/W153</f>
        <v>3.4159054963455303E-2</v>
      </c>
      <c r="Y149" s="13">
        <f t="shared" si="4"/>
        <v>2.349230918558137E-4</v>
      </c>
    </row>
    <row r="150" spans="1:25">
      <c r="A150" s="10" t="s">
        <v>130</v>
      </c>
      <c r="B150" s="56"/>
      <c r="C150" s="10" t="s">
        <v>17</v>
      </c>
      <c r="D150" s="64">
        <v>11</v>
      </c>
      <c r="E150" s="64">
        <v>15</v>
      </c>
      <c r="F150" s="64">
        <v>26</v>
      </c>
      <c r="G150" s="13">
        <f>F150/F153</f>
        <v>7.8313253012048195E-2</v>
      </c>
      <c r="H150" s="12">
        <v>3403500</v>
      </c>
      <c r="I150" s="12">
        <v>4551059</v>
      </c>
      <c r="J150" s="12">
        <v>7954559</v>
      </c>
      <c r="K150" s="13">
        <f>J150/J153</f>
        <v>8.2897536986492146E-2</v>
      </c>
      <c r="L150" s="13">
        <f t="shared" si="5"/>
        <v>6.6106016929320455E-4</v>
      </c>
      <c r="N150" s="10" t="s">
        <v>130</v>
      </c>
      <c r="O150" s="56"/>
      <c r="P150" s="10" t="s">
        <v>17</v>
      </c>
      <c r="Q150" s="64">
        <v>7</v>
      </c>
      <c r="R150" s="64">
        <v>9</v>
      </c>
      <c r="S150" s="64">
        <v>16</v>
      </c>
      <c r="T150" s="13">
        <f>S150/S153</f>
        <v>5.1612903225806452E-2</v>
      </c>
      <c r="U150" s="12">
        <v>2760000</v>
      </c>
      <c r="V150" s="12">
        <v>2473000</v>
      </c>
      <c r="W150" s="12">
        <v>5233000</v>
      </c>
      <c r="X150" s="13">
        <f>W150/W153</f>
        <v>5.8665682515182671E-2</v>
      </c>
      <c r="Y150" s="13">
        <f t="shared" si="4"/>
        <v>4.0346325555676836E-4</v>
      </c>
    </row>
    <row r="151" spans="1:25">
      <c r="A151" s="10" t="s">
        <v>130</v>
      </c>
      <c r="B151" s="56"/>
      <c r="C151" s="10" t="s">
        <v>18</v>
      </c>
      <c r="D151" s="64">
        <v>11</v>
      </c>
      <c r="E151" s="64">
        <v>21</v>
      </c>
      <c r="F151" s="64">
        <v>32</v>
      </c>
      <c r="G151" s="13">
        <f>F151/F153</f>
        <v>9.6385542168674704E-2</v>
      </c>
      <c r="H151" s="12">
        <v>3124400</v>
      </c>
      <c r="I151" s="12">
        <v>5787150</v>
      </c>
      <c r="J151" s="12">
        <v>8911550</v>
      </c>
      <c r="K151" s="13">
        <f>J151/J153</f>
        <v>9.2870710460752653E-2</v>
      </c>
      <c r="L151" s="13">
        <f t="shared" si="5"/>
        <v>7.4059049051806102E-4</v>
      </c>
      <c r="N151" s="10" t="s">
        <v>130</v>
      </c>
      <c r="O151" s="56"/>
      <c r="P151" s="10" t="s">
        <v>18</v>
      </c>
      <c r="Q151" s="64">
        <v>24</v>
      </c>
      <c r="R151" s="64">
        <v>18</v>
      </c>
      <c r="S151" s="64">
        <v>42</v>
      </c>
      <c r="T151" s="13">
        <f>S151/S153</f>
        <v>0.13548387096774195</v>
      </c>
      <c r="U151" s="12">
        <v>4811800</v>
      </c>
      <c r="V151" s="12">
        <v>6190200</v>
      </c>
      <c r="W151" s="12">
        <v>11002000</v>
      </c>
      <c r="X151" s="13">
        <f>W151/W153</f>
        <v>0.12334030938888588</v>
      </c>
      <c r="Y151" s="13">
        <f t="shared" si="4"/>
        <v>8.4825200413444785E-4</v>
      </c>
    </row>
    <row r="152" spans="1:25" ht="13.5" thickBot="1">
      <c r="A152" s="14" t="s">
        <v>130</v>
      </c>
      <c r="B152" s="57"/>
      <c r="C152" s="14" t="s">
        <v>19</v>
      </c>
      <c r="D152" s="65">
        <v>62</v>
      </c>
      <c r="E152" s="65">
        <v>70</v>
      </c>
      <c r="F152" s="65">
        <v>132</v>
      </c>
      <c r="G152" s="15">
        <f>F152/F153</f>
        <v>0.39759036144578314</v>
      </c>
      <c r="H152" s="16">
        <v>16756409</v>
      </c>
      <c r="I152" s="16">
        <v>19520600</v>
      </c>
      <c r="J152" s="16">
        <v>36277009</v>
      </c>
      <c r="K152" s="15">
        <f>J152/J153</f>
        <v>0.37805674649428195</v>
      </c>
      <c r="L152" s="15">
        <f t="shared" si="5"/>
        <v>3.0147850699191628E-3</v>
      </c>
      <c r="N152" s="14" t="s">
        <v>130</v>
      </c>
      <c r="O152" s="57"/>
      <c r="P152" s="14" t="s">
        <v>19</v>
      </c>
      <c r="Q152" s="65">
        <v>62</v>
      </c>
      <c r="R152" s="65">
        <v>55</v>
      </c>
      <c r="S152" s="65">
        <v>117</v>
      </c>
      <c r="T152" s="15">
        <f>S152/S153</f>
        <v>0.3774193548387097</v>
      </c>
      <c r="U152" s="16">
        <v>15192500</v>
      </c>
      <c r="V152" s="16">
        <v>16272080</v>
      </c>
      <c r="W152" s="16">
        <v>31464580</v>
      </c>
      <c r="X152" s="15">
        <f>W152/W153</f>
        <v>0.35274050463473466</v>
      </c>
      <c r="Y152" s="15">
        <f t="shared" si="4"/>
        <v>2.4259128380520511E-3</v>
      </c>
    </row>
    <row r="153" spans="1:25" s="3" customFormat="1" ht="13.5" thickBot="1">
      <c r="A153" s="17" t="s">
        <v>130</v>
      </c>
      <c r="B153" s="18" t="s">
        <v>48</v>
      </c>
      <c r="C153" s="18"/>
      <c r="D153" s="66">
        <v>166</v>
      </c>
      <c r="E153" s="66">
        <v>166</v>
      </c>
      <c r="F153" s="66">
        <v>332</v>
      </c>
      <c r="G153" s="19">
        <f>F153/F153</f>
        <v>1</v>
      </c>
      <c r="H153" s="20">
        <v>47978259</v>
      </c>
      <c r="I153" s="20">
        <v>47978259</v>
      </c>
      <c r="J153" s="20">
        <v>95956518</v>
      </c>
      <c r="K153" s="19">
        <f>J153/J153</f>
        <v>1</v>
      </c>
      <c r="L153" s="21">
        <f t="shared" si="5"/>
        <v>7.9744247335228041E-3</v>
      </c>
      <c r="N153" s="17" t="s">
        <v>130</v>
      </c>
      <c r="O153" s="18" t="s">
        <v>48</v>
      </c>
      <c r="P153" s="18"/>
      <c r="Q153" s="66">
        <v>155</v>
      </c>
      <c r="R153" s="66">
        <v>155</v>
      </c>
      <c r="S153" s="66">
        <v>310</v>
      </c>
      <c r="T153" s="19">
        <f>S153/S153</f>
        <v>1</v>
      </c>
      <c r="U153" s="20">
        <v>44600180</v>
      </c>
      <c r="V153" s="20">
        <v>44600180</v>
      </c>
      <c r="W153" s="20">
        <v>89200360</v>
      </c>
      <c r="X153" s="19">
        <f>W153/W153</f>
        <v>1</v>
      </c>
      <c r="Y153" s="79">
        <f t="shared" si="4"/>
        <v>6.8773299526917134E-3</v>
      </c>
    </row>
    <row r="154" spans="1:25">
      <c r="A154" s="10" t="s">
        <v>130</v>
      </c>
      <c r="B154" s="55" t="s">
        <v>49</v>
      </c>
      <c r="C154" s="10" t="s">
        <v>11</v>
      </c>
      <c r="D154" s="64">
        <v>2</v>
      </c>
      <c r="E154" s="64">
        <v>3</v>
      </c>
      <c r="F154" s="64">
        <v>5</v>
      </c>
      <c r="G154" s="11">
        <f>F154/F163</f>
        <v>1.2886597938144329E-2</v>
      </c>
      <c r="H154" s="12">
        <v>670000</v>
      </c>
      <c r="I154" s="12">
        <v>897000</v>
      </c>
      <c r="J154" s="12">
        <v>1567000</v>
      </c>
      <c r="K154" s="11">
        <f>J154/J163</f>
        <v>6.9034364751678944E-3</v>
      </c>
      <c r="L154" s="11">
        <f t="shared" si="5"/>
        <v>1.3022485410975663E-4</v>
      </c>
      <c r="N154" s="10" t="s">
        <v>130</v>
      </c>
      <c r="O154" s="55" t="s">
        <v>49</v>
      </c>
      <c r="P154" s="10" t="s">
        <v>11</v>
      </c>
      <c r="Q154" s="64">
        <v>4</v>
      </c>
      <c r="R154" s="64">
        <v>2</v>
      </c>
      <c r="S154" s="64">
        <v>6</v>
      </c>
      <c r="T154" s="11">
        <f>S154/S163</f>
        <v>1.171875E-2</v>
      </c>
      <c r="U154" s="12">
        <v>1008500</v>
      </c>
      <c r="V154" s="12">
        <v>1136500</v>
      </c>
      <c r="W154" s="12">
        <v>2145000</v>
      </c>
      <c r="X154" s="11">
        <f>W154/W163</f>
        <v>4.867455421971147E-3</v>
      </c>
      <c r="Y154" s="13">
        <f t="shared" si="4"/>
        <v>1.6537907188405657E-4</v>
      </c>
    </row>
    <row r="155" spans="1:25">
      <c r="A155" s="10" t="s">
        <v>130</v>
      </c>
      <c r="B155" s="56"/>
      <c r="C155" s="10" t="s">
        <v>12</v>
      </c>
      <c r="D155" s="64">
        <v>12</v>
      </c>
      <c r="E155" s="64">
        <v>6</v>
      </c>
      <c r="F155" s="64">
        <v>18</v>
      </c>
      <c r="G155" s="13">
        <f>F155/F163</f>
        <v>4.6391752577319589E-2</v>
      </c>
      <c r="H155" s="12">
        <v>6894000</v>
      </c>
      <c r="I155" s="12">
        <v>3711500</v>
      </c>
      <c r="J155" s="12">
        <v>10605500</v>
      </c>
      <c r="K155" s="13">
        <f>J155/J163</f>
        <v>4.6722651906441037E-2</v>
      </c>
      <c r="L155" s="13">
        <f t="shared" si="5"/>
        <v>8.8136546921571397E-4</v>
      </c>
      <c r="N155" s="10" t="s">
        <v>130</v>
      </c>
      <c r="O155" s="56"/>
      <c r="P155" s="10" t="s">
        <v>12</v>
      </c>
      <c r="Q155" s="64">
        <v>18</v>
      </c>
      <c r="R155" s="64">
        <v>18</v>
      </c>
      <c r="S155" s="64">
        <v>36</v>
      </c>
      <c r="T155" s="13">
        <f>S155/S163</f>
        <v>7.03125E-2</v>
      </c>
      <c r="U155" s="12">
        <v>14559850</v>
      </c>
      <c r="V155" s="12">
        <v>15009726</v>
      </c>
      <c r="W155" s="12">
        <v>29569576</v>
      </c>
      <c r="X155" s="13">
        <f>W155/W163</f>
        <v>6.7099577168572455E-2</v>
      </c>
      <c r="Y155" s="13">
        <f t="shared" si="4"/>
        <v>2.2798084078718295E-3</v>
      </c>
    </row>
    <row r="156" spans="1:25">
      <c r="A156" s="10" t="s">
        <v>130</v>
      </c>
      <c r="B156" s="56"/>
      <c r="C156" s="10" t="s">
        <v>13</v>
      </c>
      <c r="D156" s="64">
        <v>40</v>
      </c>
      <c r="E156" s="64">
        <v>13</v>
      </c>
      <c r="F156" s="64">
        <v>53</v>
      </c>
      <c r="G156" s="13">
        <f>F156/F163</f>
        <v>0.13659793814432988</v>
      </c>
      <c r="H156" s="12">
        <v>28051500</v>
      </c>
      <c r="I156" s="12">
        <v>9100500</v>
      </c>
      <c r="J156" s="12">
        <v>37152000</v>
      </c>
      <c r="K156" s="13">
        <f>J156/J163</f>
        <v>0.16367356217322118</v>
      </c>
      <c r="L156" s="13">
        <f t="shared" si="5"/>
        <v>3.0875008167745234E-3</v>
      </c>
      <c r="N156" s="10" t="s">
        <v>130</v>
      </c>
      <c r="O156" s="56"/>
      <c r="P156" s="10" t="s">
        <v>13</v>
      </c>
      <c r="Q156" s="64">
        <v>31</v>
      </c>
      <c r="R156" s="64">
        <v>34</v>
      </c>
      <c r="S156" s="64">
        <v>65</v>
      </c>
      <c r="T156" s="13">
        <f>S156/S163</f>
        <v>0.126953125</v>
      </c>
      <c r="U156" s="12">
        <v>22986500</v>
      </c>
      <c r="V156" s="12">
        <v>27778000</v>
      </c>
      <c r="W156" s="12">
        <v>50764500</v>
      </c>
      <c r="X156" s="13">
        <f>W156/W163</f>
        <v>0.11519531038165702</v>
      </c>
      <c r="Y156" s="13">
        <f t="shared" si="4"/>
        <v>3.9139328180224668E-3</v>
      </c>
    </row>
    <row r="157" spans="1:25">
      <c r="A157" s="10" t="s">
        <v>130</v>
      </c>
      <c r="B157" s="56"/>
      <c r="C157" s="10" t="s">
        <v>14</v>
      </c>
      <c r="D157" s="64">
        <v>2</v>
      </c>
      <c r="E157" s="64">
        <v>1</v>
      </c>
      <c r="F157" s="64">
        <v>3</v>
      </c>
      <c r="G157" s="13">
        <f>F157/F163</f>
        <v>7.7319587628865982E-3</v>
      </c>
      <c r="H157" s="12">
        <v>1480000</v>
      </c>
      <c r="I157" s="12">
        <v>320000</v>
      </c>
      <c r="J157" s="12">
        <v>1800000</v>
      </c>
      <c r="K157" s="13">
        <f>J157/J163</f>
        <v>7.9299206479273836E-3</v>
      </c>
      <c r="L157" s="13">
        <f t="shared" si="5"/>
        <v>1.4958821786698271E-4</v>
      </c>
      <c r="N157" s="10" t="s">
        <v>130</v>
      </c>
      <c r="O157" s="56"/>
      <c r="P157" s="10" t="s">
        <v>14</v>
      </c>
      <c r="Q157" s="64">
        <v>3</v>
      </c>
      <c r="R157" s="64">
        <v>3</v>
      </c>
      <c r="S157" s="64">
        <v>6</v>
      </c>
      <c r="T157" s="13">
        <f>S157/S163</f>
        <v>1.171875E-2</v>
      </c>
      <c r="U157" s="12">
        <v>632500</v>
      </c>
      <c r="V157" s="12">
        <v>4074500</v>
      </c>
      <c r="W157" s="12">
        <v>4707000</v>
      </c>
      <c r="X157" s="13">
        <f>W157/W163</f>
        <v>1.0681171408493329E-2</v>
      </c>
      <c r="Y157" s="13">
        <f t="shared" si="4"/>
        <v>3.6290876053997871E-4</v>
      </c>
    </row>
    <row r="158" spans="1:25">
      <c r="A158" s="10" t="s">
        <v>130</v>
      </c>
      <c r="B158" s="56"/>
      <c r="C158" s="10" t="s">
        <v>15</v>
      </c>
      <c r="D158" s="64">
        <v>18</v>
      </c>
      <c r="E158" s="64">
        <v>18</v>
      </c>
      <c r="F158" s="64">
        <v>36</v>
      </c>
      <c r="G158" s="13">
        <f>F158/F163</f>
        <v>9.2783505154639179E-2</v>
      </c>
      <c r="H158" s="12">
        <v>7018000</v>
      </c>
      <c r="I158" s="12">
        <v>6460400</v>
      </c>
      <c r="J158" s="12">
        <v>13478400</v>
      </c>
      <c r="K158" s="13">
        <f>J158/J163</f>
        <v>5.9379245811680241E-2</v>
      </c>
      <c r="L158" s="13">
        <f t="shared" si="5"/>
        <v>1.1201165753879666E-3</v>
      </c>
      <c r="N158" s="10" t="s">
        <v>130</v>
      </c>
      <c r="O158" s="56"/>
      <c r="P158" s="10" t="s">
        <v>15</v>
      </c>
      <c r="Q158" s="64">
        <v>30</v>
      </c>
      <c r="R158" s="64">
        <v>26</v>
      </c>
      <c r="S158" s="64">
        <v>56</v>
      </c>
      <c r="T158" s="13">
        <f>S158/S163</f>
        <v>0.109375</v>
      </c>
      <c r="U158" s="12">
        <v>8690400</v>
      </c>
      <c r="V158" s="12">
        <v>18039900</v>
      </c>
      <c r="W158" s="12">
        <v>26730300</v>
      </c>
      <c r="X158" s="13">
        <f>W158/W163</f>
        <v>6.0656663713713456E-2</v>
      </c>
      <c r="Y158" s="13">
        <f t="shared" si="4"/>
        <v>2.0609007949568287E-3</v>
      </c>
    </row>
    <row r="159" spans="1:25">
      <c r="A159" s="10" t="s">
        <v>130</v>
      </c>
      <c r="B159" s="56"/>
      <c r="C159" s="10" t="s">
        <v>16</v>
      </c>
      <c r="D159" s="64">
        <v>11</v>
      </c>
      <c r="E159" s="64">
        <v>13</v>
      </c>
      <c r="F159" s="64">
        <v>24</v>
      </c>
      <c r="G159" s="13">
        <f>F159/F163</f>
        <v>6.1855670103092786E-2</v>
      </c>
      <c r="H159" s="12">
        <v>10947500</v>
      </c>
      <c r="I159" s="12">
        <v>11001900</v>
      </c>
      <c r="J159" s="12">
        <v>21949400</v>
      </c>
      <c r="K159" s="13">
        <f>J159/J163</f>
        <v>9.6698333483120721E-2</v>
      </c>
      <c r="L159" s="13">
        <f t="shared" si="5"/>
        <v>1.8240953495830836E-3</v>
      </c>
      <c r="N159" s="10" t="s">
        <v>130</v>
      </c>
      <c r="O159" s="56"/>
      <c r="P159" s="10" t="s">
        <v>16</v>
      </c>
      <c r="Q159" s="64">
        <v>16</v>
      </c>
      <c r="R159" s="64">
        <v>15</v>
      </c>
      <c r="S159" s="64">
        <v>31</v>
      </c>
      <c r="T159" s="13">
        <f>S159/S163</f>
        <v>6.0546875E-2</v>
      </c>
      <c r="U159" s="12">
        <v>16504000</v>
      </c>
      <c r="V159" s="12">
        <v>24465000</v>
      </c>
      <c r="W159" s="12">
        <v>40969000</v>
      </c>
      <c r="X159" s="13">
        <f>W159/W163</f>
        <v>9.2967263954655446E-2</v>
      </c>
      <c r="Y159" s="13">
        <f t="shared" si="4"/>
        <v>3.1587017230852747E-3</v>
      </c>
    </row>
    <row r="160" spans="1:25">
      <c r="A160" s="10" t="s">
        <v>130</v>
      </c>
      <c r="B160" s="56"/>
      <c r="C160" s="10" t="s">
        <v>17</v>
      </c>
      <c r="D160" s="64">
        <v>1</v>
      </c>
      <c r="E160" s="64">
        <v>4</v>
      </c>
      <c r="F160" s="64">
        <v>5</v>
      </c>
      <c r="G160" s="13">
        <f>F160/F163</f>
        <v>1.2886597938144329E-2</v>
      </c>
      <c r="H160" s="12">
        <v>265000</v>
      </c>
      <c r="I160" s="12">
        <v>3290000</v>
      </c>
      <c r="J160" s="12">
        <v>3555000</v>
      </c>
      <c r="K160" s="13">
        <f>J160/J163</f>
        <v>1.5661593279656581E-2</v>
      </c>
      <c r="L160" s="13">
        <f t="shared" si="5"/>
        <v>2.9543673028729087E-4</v>
      </c>
      <c r="N160" s="10" t="s">
        <v>130</v>
      </c>
      <c r="O160" s="56"/>
      <c r="P160" s="10" t="s">
        <v>17</v>
      </c>
      <c r="Q160" s="64"/>
      <c r="R160" s="64">
        <v>2</v>
      </c>
      <c r="S160" s="64">
        <v>2</v>
      </c>
      <c r="T160" s="13">
        <f>S160/S163</f>
        <v>3.90625E-3</v>
      </c>
      <c r="U160" s="12">
        <v>2180000</v>
      </c>
      <c r="V160" s="12"/>
      <c r="W160" s="12">
        <v>2180000</v>
      </c>
      <c r="X160" s="13">
        <f>W160/W163</f>
        <v>4.9468777715138005E-3</v>
      </c>
      <c r="Y160" s="13">
        <f t="shared" si="4"/>
        <v>1.6807756489848176E-4</v>
      </c>
    </row>
    <row r="161" spans="1:25">
      <c r="A161" s="10" t="s">
        <v>130</v>
      </c>
      <c r="B161" s="56"/>
      <c r="C161" s="10" t="s">
        <v>18</v>
      </c>
      <c r="D161" s="64">
        <v>15</v>
      </c>
      <c r="E161" s="64">
        <v>22</v>
      </c>
      <c r="F161" s="64">
        <v>37</v>
      </c>
      <c r="G161" s="13">
        <f>F161/F163</f>
        <v>9.5360824742268036E-2</v>
      </c>
      <c r="H161" s="12">
        <v>13083700</v>
      </c>
      <c r="I161" s="12">
        <v>14835000</v>
      </c>
      <c r="J161" s="12">
        <v>27918700</v>
      </c>
      <c r="K161" s="13">
        <f>J161/J163</f>
        <v>0.12299615310738346</v>
      </c>
      <c r="L161" s="13">
        <f t="shared" si="5"/>
        <v>2.3201714323127392E-3</v>
      </c>
      <c r="N161" s="10" t="s">
        <v>130</v>
      </c>
      <c r="O161" s="56"/>
      <c r="P161" s="10" t="s">
        <v>18</v>
      </c>
      <c r="Q161" s="64">
        <v>23</v>
      </c>
      <c r="R161" s="64">
        <v>30</v>
      </c>
      <c r="S161" s="64">
        <v>53</v>
      </c>
      <c r="T161" s="13">
        <f>S161/S163</f>
        <v>0.103515625</v>
      </c>
      <c r="U161" s="12">
        <v>15811400</v>
      </c>
      <c r="V161" s="12">
        <v>18285000</v>
      </c>
      <c r="W161" s="12">
        <v>34096400</v>
      </c>
      <c r="X161" s="13">
        <f>W161/W163</f>
        <v>7.7371891398460152E-2</v>
      </c>
      <c r="Y161" s="13">
        <f t="shared" si="4"/>
        <v>2.6288256347727491E-3</v>
      </c>
    </row>
    <row r="162" spans="1:25" ht="13.5" thickBot="1">
      <c r="A162" s="14" t="s">
        <v>130</v>
      </c>
      <c r="B162" s="57"/>
      <c r="C162" s="14" t="s">
        <v>19</v>
      </c>
      <c r="D162" s="65">
        <v>93</v>
      </c>
      <c r="E162" s="65">
        <v>114</v>
      </c>
      <c r="F162" s="65">
        <v>207</v>
      </c>
      <c r="G162" s="15">
        <f>F162/F163</f>
        <v>0.53350515463917525</v>
      </c>
      <c r="H162" s="16">
        <v>45084500</v>
      </c>
      <c r="I162" s="16">
        <v>63877900</v>
      </c>
      <c r="J162" s="16">
        <v>108962400</v>
      </c>
      <c r="K162" s="15">
        <f>J162/J163</f>
        <v>0.48003510311540148</v>
      </c>
      <c r="L162" s="15">
        <f t="shared" si="5"/>
        <v>9.0552729058385097E-3</v>
      </c>
      <c r="N162" s="14" t="s">
        <v>130</v>
      </c>
      <c r="O162" s="57"/>
      <c r="P162" s="14" t="s">
        <v>19</v>
      </c>
      <c r="Q162" s="65">
        <v>131</v>
      </c>
      <c r="R162" s="65">
        <v>126</v>
      </c>
      <c r="S162" s="65">
        <v>257</v>
      </c>
      <c r="T162" s="15">
        <f>S162/S163</f>
        <v>0.501953125</v>
      </c>
      <c r="U162" s="16">
        <v>137967851</v>
      </c>
      <c r="V162" s="16">
        <v>111552375</v>
      </c>
      <c r="W162" s="16">
        <v>249520226</v>
      </c>
      <c r="X162" s="15">
        <f>W162/W163</f>
        <v>0.56621378878096318</v>
      </c>
      <c r="Y162" s="15">
        <f t="shared" si="4"/>
        <v>1.923795962339396E-2</v>
      </c>
    </row>
    <row r="163" spans="1:25" s="3" customFormat="1" ht="13.5" thickBot="1">
      <c r="A163" s="17" t="s">
        <v>130</v>
      </c>
      <c r="B163" s="18" t="s">
        <v>50</v>
      </c>
      <c r="C163" s="18"/>
      <c r="D163" s="66">
        <v>194</v>
      </c>
      <c r="E163" s="66">
        <v>194</v>
      </c>
      <c r="F163" s="66">
        <v>388</v>
      </c>
      <c r="G163" s="19">
        <f>F163/F163</f>
        <v>1</v>
      </c>
      <c r="H163" s="20">
        <v>113494200</v>
      </c>
      <c r="I163" s="20">
        <v>113494200</v>
      </c>
      <c r="J163" s="20">
        <v>226988400</v>
      </c>
      <c r="K163" s="19">
        <f>J163/J163</f>
        <v>1</v>
      </c>
      <c r="L163" s="21">
        <f t="shared" si="5"/>
        <v>1.8863772351376568E-2</v>
      </c>
      <c r="N163" s="17" t="s">
        <v>130</v>
      </c>
      <c r="O163" s="18" t="s">
        <v>50</v>
      </c>
      <c r="P163" s="18"/>
      <c r="Q163" s="66">
        <v>256</v>
      </c>
      <c r="R163" s="66">
        <v>256</v>
      </c>
      <c r="S163" s="66">
        <v>512</v>
      </c>
      <c r="T163" s="19">
        <f>S163/S163</f>
        <v>1</v>
      </c>
      <c r="U163" s="20">
        <v>220341001</v>
      </c>
      <c r="V163" s="20">
        <v>220341001</v>
      </c>
      <c r="W163" s="20">
        <v>440682002</v>
      </c>
      <c r="X163" s="19">
        <f>W163/W163</f>
        <v>1</v>
      </c>
      <c r="Y163" s="79">
        <f t="shared" si="4"/>
        <v>3.3976494399425627E-2</v>
      </c>
    </row>
    <row r="164" spans="1:25">
      <c r="A164" s="10" t="s">
        <v>130</v>
      </c>
      <c r="B164" s="55" t="s">
        <v>51</v>
      </c>
      <c r="C164" s="10" t="s">
        <v>11</v>
      </c>
      <c r="D164" s="64"/>
      <c r="E164" s="64"/>
      <c r="F164" s="64"/>
      <c r="G164" s="11">
        <f>F164/F173</f>
        <v>0</v>
      </c>
      <c r="H164" s="12"/>
      <c r="I164" s="12"/>
      <c r="J164" s="12"/>
      <c r="K164" s="11">
        <f>J164/J173</f>
        <v>0</v>
      </c>
      <c r="L164" s="11">
        <f t="shared" si="5"/>
        <v>0</v>
      </c>
      <c r="N164" s="10" t="s">
        <v>130</v>
      </c>
      <c r="O164" s="55" t="s">
        <v>51</v>
      </c>
      <c r="P164" s="10" t="s">
        <v>11</v>
      </c>
      <c r="Q164" s="64">
        <v>2</v>
      </c>
      <c r="R164" s="64">
        <v>2</v>
      </c>
      <c r="S164" s="64">
        <v>4</v>
      </c>
      <c r="T164" s="11">
        <f>S164/S173</f>
        <v>2.2727272727272728E-2</v>
      </c>
      <c r="U164" s="12">
        <v>1350000</v>
      </c>
      <c r="V164" s="12">
        <v>1700000</v>
      </c>
      <c r="W164" s="12">
        <v>3050000</v>
      </c>
      <c r="X164" s="11">
        <f>W164/W173</f>
        <v>2.2046456147827777E-2</v>
      </c>
      <c r="Y164" s="13">
        <f t="shared" si="4"/>
        <v>2.3515439125705015E-4</v>
      </c>
    </row>
    <row r="165" spans="1:25">
      <c r="A165" s="10" t="s">
        <v>130</v>
      </c>
      <c r="B165" s="56"/>
      <c r="C165" s="10" t="s">
        <v>12</v>
      </c>
      <c r="D165" s="64">
        <v>4</v>
      </c>
      <c r="E165" s="64">
        <v>2</v>
      </c>
      <c r="F165" s="64">
        <v>6</v>
      </c>
      <c r="G165" s="13">
        <f>F165/F173</f>
        <v>3.3707865168539325E-2</v>
      </c>
      <c r="H165" s="12">
        <v>3200000</v>
      </c>
      <c r="I165" s="12">
        <v>1992500</v>
      </c>
      <c r="J165" s="12">
        <v>5192500</v>
      </c>
      <c r="K165" s="13">
        <f>J165/J173</f>
        <v>3.3322070890499857E-2</v>
      </c>
      <c r="L165" s="13">
        <f t="shared" si="5"/>
        <v>4.3152045626350432E-4</v>
      </c>
      <c r="N165" s="10" t="s">
        <v>130</v>
      </c>
      <c r="O165" s="56"/>
      <c r="P165" s="10" t="s">
        <v>12</v>
      </c>
      <c r="Q165" s="64"/>
      <c r="R165" s="64"/>
      <c r="S165" s="64"/>
      <c r="T165" s="13">
        <f>S165/S173</f>
        <v>0</v>
      </c>
      <c r="U165" s="12"/>
      <c r="V165" s="12"/>
      <c r="W165" s="12"/>
      <c r="X165" s="13">
        <f>W165/W173</f>
        <v>0</v>
      </c>
      <c r="Y165" s="13">
        <f t="shared" si="4"/>
        <v>0</v>
      </c>
    </row>
    <row r="166" spans="1:25">
      <c r="A166" s="10" t="s">
        <v>130</v>
      </c>
      <c r="B166" s="56"/>
      <c r="C166" s="10" t="s">
        <v>13</v>
      </c>
      <c r="D166" s="64">
        <v>13</v>
      </c>
      <c r="E166" s="64">
        <v>10</v>
      </c>
      <c r="F166" s="64">
        <v>23</v>
      </c>
      <c r="G166" s="13">
        <f>F166/F173</f>
        <v>0.12921348314606743</v>
      </c>
      <c r="H166" s="12">
        <v>10710000</v>
      </c>
      <c r="I166" s="12">
        <v>10214500</v>
      </c>
      <c r="J166" s="12">
        <v>20924500</v>
      </c>
      <c r="K166" s="13">
        <f>J166/J173</f>
        <v>0.13427976357212601</v>
      </c>
      <c r="L166" s="13">
        <f t="shared" si="5"/>
        <v>1.7389214804209333E-3</v>
      </c>
      <c r="N166" s="10" t="s">
        <v>130</v>
      </c>
      <c r="O166" s="56"/>
      <c r="P166" s="10" t="s">
        <v>13</v>
      </c>
      <c r="Q166" s="64">
        <v>5</v>
      </c>
      <c r="R166" s="64">
        <v>4</v>
      </c>
      <c r="S166" s="64">
        <v>9</v>
      </c>
      <c r="T166" s="13">
        <f>S166/S173</f>
        <v>5.113636363636364E-2</v>
      </c>
      <c r="U166" s="12">
        <v>4112500</v>
      </c>
      <c r="V166" s="12">
        <v>3932000</v>
      </c>
      <c r="W166" s="12">
        <v>8044500</v>
      </c>
      <c r="X166" s="13">
        <f>W166/W173</f>
        <v>5.8148431633180508E-2</v>
      </c>
      <c r="Y166" s="13">
        <f t="shared" si="4"/>
        <v>6.202293444155213E-4</v>
      </c>
    </row>
    <row r="167" spans="1:25">
      <c r="A167" s="10" t="s">
        <v>130</v>
      </c>
      <c r="B167" s="56"/>
      <c r="C167" s="10" t="s">
        <v>14</v>
      </c>
      <c r="D167" s="64"/>
      <c r="E167" s="64"/>
      <c r="F167" s="64"/>
      <c r="G167" s="13">
        <f>F167/F173</f>
        <v>0</v>
      </c>
      <c r="H167" s="12"/>
      <c r="I167" s="12"/>
      <c r="J167" s="12"/>
      <c r="K167" s="13">
        <f>J167/J173</f>
        <v>0</v>
      </c>
      <c r="L167" s="13">
        <f t="shared" si="5"/>
        <v>0</v>
      </c>
      <c r="N167" s="10" t="s">
        <v>130</v>
      </c>
      <c r="O167" s="56"/>
      <c r="P167" s="10" t="s">
        <v>14</v>
      </c>
      <c r="Q167" s="64"/>
      <c r="R167" s="64"/>
      <c r="S167" s="64"/>
      <c r="T167" s="13">
        <f>S167/S173</f>
        <v>0</v>
      </c>
      <c r="U167" s="12"/>
      <c r="V167" s="12"/>
      <c r="W167" s="12"/>
      <c r="X167" s="13">
        <f>W167/W173</f>
        <v>0</v>
      </c>
      <c r="Y167" s="13">
        <f t="shared" si="4"/>
        <v>0</v>
      </c>
    </row>
    <row r="168" spans="1:25">
      <c r="A168" s="10" t="s">
        <v>130</v>
      </c>
      <c r="B168" s="56"/>
      <c r="C168" s="10" t="s">
        <v>15</v>
      </c>
      <c r="D168" s="64">
        <v>4</v>
      </c>
      <c r="E168" s="64">
        <v>9</v>
      </c>
      <c r="F168" s="64">
        <v>13</v>
      </c>
      <c r="G168" s="13">
        <f>F168/F173</f>
        <v>7.3033707865168537E-2</v>
      </c>
      <c r="H168" s="12">
        <v>3948000</v>
      </c>
      <c r="I168" s="12">
        <v>5546600</v>
      </c>
      <c r="J168" s="12">
        <v>9494600</v>
      </c>
      <c r="K168" s="13">
        <f>J168/J173</f>
        <v>6.0930136596425599E-2</v>
      </c>
      <c r="L168" s="13">
        <f t="shared" si="5"/>
        <v>7.8904460742214115E-4</v>
      </c>
      <c r="N168" s="10" t="s">
        <v>130</v>
      </c>
      <c r="O168" s="56"/>
      <c r="P168" s="10" t="s">
        <v>15</v>
      </c>
      <c r="Q168" s="64">
        <v>13</v>
      </c>
      <c r="R168" s="64">
        <v>10</v>
      </c>
      <c r="S168" s="64">
        <v>23</v>
      </c>
      <c r="T168" s="13">
        <f>S168/S173</f>
        <v>0.13068181818181818</v>
      </c>
      <c r="U168" s="12">
        <v>5662000</v>
      </c>
      <c r="V168" s="12">
        <v>7620500</v>
      </c>
      <c r="W168" s="12">
        <v>13282500</v>
      </c>
      <c r="X168" s="13">
        <f>W168/W173</f>
        <v>9.6010509437220476E-2</v>
      </c>
      <c r="Y168" s="13">
        <f t="shared" si="4"/>
        <v>1.0240780989743503E-3</v>
      </c>
    </row>
    <row r="169" spans="1:25">
      <c r="A169" s="10" t="s">
        <v>130</v>
      </c>
      <c r="B169" s="56"/>
      <c r="C169" s="10" t="s">
        <v>16</v>
      </c>
      <c r="D169" s="64">
        <v>9</v>
      </c>
      <c r="E169" s="64">
        <v>6</v>
      </c>
      <c r="F169" s="64">
        <v>15</v>
      </c>
      <c r="G169" s="13">
        <f>F169/F173</f>
        <v>8.4269662921348312E-2</v>
      </c>
      <c r="H169" s="12">
        <v>13737000</v>
      </c>
      <c r="I169" s="12">
        <v>4252000</v>
      </c>
      <c r="J169" s="12">
        <v>17989000</v>
      </c>
      <c r="K169" s="13">
        <f>J169/J173</f>
        <v>0.11544164337972113</v>
      </c>
      <c r="L169" s="13">
        <f t="shared" si="5"/>
        <v>1.4949680284495289E-3</v>
      </c>
      <c r="N169" s="10" t="s">
        <v>130</v>
      </c>
      <c r="O169" s="56"/>
      <c r="P169" s="10" t="s">
        <v>16</v>
      </c>
      <c r="Q169" s="64">
        <v>7</v>
      </c>
      <c r="R169" s="64">
        <v>3</v>
      </c>
      <c r="S169" s="64">
        <v>10</v>
      </c>
      <c r="T169" s="13">
        <f>S169/S173</f>
        <v>5.6818181818181816E-2</v>
      </c>
      <c r="U169" s="12">
        <v>7045000</v>
      </c>
      <c r="V169" s="12">
        <v>7386500</v>
      </c>
      <c r="W169" s="12">
        <v>14431500</v>
      </c>
      <c r="X169" s="13">
        <f>W169/W173</f>
        <v>0.10431587931061527</v>
      </c>
      <c r="Y169" s="13">
        <f t="shared" si="4"/>
        <v>1.112665769647908E-3</v>
      </c>
    </row>
    <row r="170" spans="1:25">
      <c r="A170" s="10" t="s">
        <v>130</v>
      </c>
      <c r="B170" s="56"/>
      <c r="C170" s="10" t="s">
        <v>17</v>
      </c>
      <c r="D170" s="64">
        <v>1</v>
      </c>
      <c r="E170" s="64"/>
      <c r="F170" s="64">
        <v>1</v>
      </c>
      <c r="G170" s="13">
        <f>F170/F173</f>
        <v>5.6179775280898875E-3</v>
      </c>
      <c r="H170" s="12">
        <v>2200000</v>
      </c>
      <c r="I170" s="12"/>
      <c r="J170" s="12">
        <v>2200000</v>
      </c>
      <c r="K170" s="13">
        <f>J170/J173</f>
        <v>1.4118161956494884E-2</v>
      </c>
      <c r="L170" s="13">
        <f t="shared" si="5"/>
        <v>1.8283004405964554E-4</v>
      </c>
      <c r="N170" s="10" t="s">
        <v>130</v>
      </c>
      <c r="O170" s="56"/>
      <c r="P170" s="10" t="s">
        <v>17</v>
      </c>
      <c r="Q170" s="64">
        <v>2</v>
      </c>
      <c r="R170" s="64"/>
      <c r="S170" s="64">
        <v>2</v>
      </c>
      <c r="T170" s="13">
        <f>S170/S173</f>
        <v>1.1363636363636364E-2</v>
      </c>
      <c r="U170" s="12"/>
      <c r="V170" s="12">
        <v>2121000</v>
      </c>
      <c r="W170" s="12">
        <v>2121000</v>
      </c>
      <c r="X170" s="13">
        <f>W170/W173</f>
        <v>1.5331322455587775E-2</v>
      </c>
      <c r="Y170" s="13">
        <f t="shared" si="4"/>
        <v>1.6352867667416505E-4</v>
      </c>
    </row>
    <row r="171" spans="1:25">
      <c r="A171" s="10" t="s">
        <v>130</v>
      </c>
      <c r="B171" s="56"/>
      <c r="C171" s="10" t="s">
        <v>18</v>
      </c>
      <c r="D171" s="64">
        <v>14</v>
      </c>
      <c r="E171" s="64">
        <v>7</v>
      </c>
      <c r="F171" s="64">
        <v>21</v>
      </c>
      <c r="G171" s="13">
        <f>F171/F173</f>
        <v>0.11797752808988764</v>
      </c>
      <c r="H171" s="12">
        <v>12742625</v>
      </c>
      <c r="I171" s="12">
        <v>6658000</v>
      </c>
      <c r="J171" s="12">
        <v>19400625</v>
      </c>
      <c r="K171" s="13">
        <f>J171/J173</f>
        <v>0.12450052991237434</v>
      </c>
      <c r="L171" s="13">
        <f t="shared" si="5"/>
        <v>1.6122805106975732E-3</v>
      </c>
      <c r="N171" s="10" t="s">
        <v>130</v>
      </c>
      <c r="O171" s="56"/>
      <c r="P171" s="10" t="s">
        <v>18</v>
      </c>
      <c r="Q171" s="64">
        <v>12</v>
      </c>
      <c r="R171" s="64">
        <v>12</v>
      </c>
      <c r="S171" s="64">
        <v>24</v>
      </c>
      <c r="T171" s="13">
        <f>S171/S173</f>
        <v>0.13636363636363635</v>
      </c>
      <c r="U171" s="12">
        <v>7807000</v>
      </c>
      <c r="V171" s="12">
        <v>8568500</v>
      </c>
      <c r="W171" s="12">
        <v>16375500</v>
      </c>
      <c r="X171" s="13">
        <f>W171/W173</f>
        <v>0.11836778447500124</v>
      </c>
      <c r="Y171" s="13">
        <f t="shared" si="4"/>
        <v>1.262547781649123E-3</v>
      </c>
    </row>
    <row r="172" spans="1:25" ht="13.5" thickBot="1">
      <c r="A172" s="14" t="s">
        <v>130</v>
      </c>
      <c r="B172" s="57"/>
      <c r="C172" s="14" t="s">
        <v>19</v>
      </c>
      <c r="D172" s="65">
        <v>44</v>
      </c>
      <c r="E172" s="65">
        <v>55</v>
      </c>
      <c r="F172" s="65">
        <v>99</v>
      </c>
      <c r="G172" s="15">
        <f>F172/F173</f>
        <v>0.5561797752808989</v>
      </c>
      <c r="H172" s="16">
        <v>31376200</v>
      </c>
      <c r="I172" s="16">
        <v>49250225</v>
      </c>
      <c r="J172" s="16">
        <v>80626425</v>
      </c>
      <c r="K172" s="15">
        <f>J172/J173</f>
        <v>0.51740769369235817</v>
      </c>
      <c r="L172" s="15">
        <f t="shared" si="5"/>
        <v>6.700424015964412E-3</v>
      </c>
      <c r="N172" s="14" t="s">
        <v>130</v>
      </c>
      <c r="O172" s="57"/>
      <c r="P172" s="14" t="s">
        <v>19</v>
      </c>
      <c r="Q172" s="65">
        <v>47</v>
      </c>
      <c r="R172" s="65">
        <v>57</v>
      </c>
      <c r="S172" s="65">
        <v>104</v>
      </c>
      <c r="T172" s="15">
        <f>S172/S173</f>
        <v>0.59090909090909094</v>
      </c>
      <c r="U172" s="16">
        <v>43195615</v>
      </c>
      <c r="V172" s="16">
        <v>37843615</v>
      </c>
      <c r="W172" s="16">
        <v>81039230</v>
      </c>
      <c r="X172" s="15">
        <f>W172/W173</f>
        <v>0.58577961654056698</v>
      </c>
      <c r="Y172" s="15">
        <f t="shared" si="4"/>
        <v>6.2481084585541231E-3</v>
      </c>
    </row>
    <row r="173" spans="1:25" s="3" customFormat="1" ht="13.5" thickBot="1">
      <c r="A173" s="17" t="s">
        <v>130</v>
      </c>
      <c r="B173" s="18" t="s">
        <v>52</v>
      </c>
      <c r="C173" s="18"/>
      <c r="D173" s="66">
        <v>89</v>
      </c>
      <c r="E173" s="66">
        <v>89</v>
      </c>
      <c r="F173" s="66">
        <v>178</v>
      </c>
      <c r="G173" s="19">
        <f>F173/F173</f>
        <v>1</v>
      </c>
      <c r="H173" s="20">
        <v>77913825</v>
      </c>
      <c r="I173" s="20">
        <v>77913825</v>
      </c>
      <c r="J173" s="20">
        <v>155827650</v>
      </c>
      <c r="K173" s="19">
        <f>J173/J173</f>
        <v>1</v>
      </c>
      <c r="L173" s="21">
        <f t="shared" si="5"/>
        <v>1.2949989143277739E-2</v>
      </c>
      <c r="N173" s="17" t="s">
        <v>130</v>
      </c>
      <c r="O173" s="18" t="s">
        <v>52</v>
      </c>
      <c r="P173" s="18"/>
      <c r="Q173" s="66">
        <v>88</v>
      </c>
      <c r="R173" s="66">
        <v>88</v>
      </c>
      <c r="S173" s="66">
        <v>176</v>
      </c>
      <c r="T173" s="19">
        <f>S173/S173</f>
        <v>1</v>
      </c>
      <c r="U173" s="20">
        <v>69172115</v>
      </c>
      <c r="V173" s="20">
        <v>69172115</v>
      </c>
      <c r="W173" s="20">
        <v>138344230</v>
      </c>
      <c r="X173" s="19">
        <f>W173/W173</f>
        <v>1</v>
      </c>
      <c r="Y173" s="79">
        <f t="shared" si="4"/>
        <v>1.0666312521172241E-2</v>
      </c>
    </row>
    <row r="174" spans="1:25">
      <c r="A174" s="10" t="s">
        <v>130</v>
      </c>
      <c r="B174" s="55" t="s">
        <v>53</v>
      </c>
      <c r="C174" s="10" t="s">
        <v>11</v>
      </c>
      <c r="D174" s="64"/>
      <c r="E174" s="64"/>
      <c r="F174" s="64"/>
      <c r="G174" s="11">
        <f>F174/F183</f>
        <v>0</v>
      </c>
      <c r="H174" s="12"/>
      <c r="I174" s="12"/>
      <c r="J174" s="12"/>
      <c r="K174" s="11">
        <f>J174/J183</f>
        <v>0</v>
      </c>
      <c r="L174" s="11">
        <f t="shared" si="5"/>
        <v>0</v>
      </c>
      <c r="N174" s="10" t="s">
        <v>130</v>
      </c>
      <c r="O174" s="55" t="s">
        <v>53</v>
      </c>
      <c r="P174" s="10" t="s">
        <v>11</v>
      </c>
      <c r="Q174" s="64"/>
      <c r="R174" s="64"/>
      <c r="S174" s="64"/>
      <c r="T174" s="11">
        <f>S174/S183</f>
        <v>0</v>
      </c>
      <c r="U174" s="12"/>
      <c r="V174" s="12"/>
      <c r="W174" s="12"/>
      <c r="X174" s="11">
        <f>W174/W183</f>
        <v>0</v>
      </c>
      <c r="Y174" s="13">
        <f t="shared" si="4"/>
        <v>0</v>
      </c>
    </row>
    <row r="175" spans="1:25">
      <c r="A175" s="10" t="s">
        <v>130</v>
      </c>
      <c r="B175" s="56"/>
      <c r="C175" s="10" t="s">
        <v>12</v>
      </c>
      <c r="D175" s="64"/>
      <c r="E175" s="64"/>
      <c r="F175" s="64"/>
      <c r="G175" s="13">
        <f>F175/F183</f>
        <v>0</v>
      </c>
      <c r="H175" s="12"/>
      <c r="I175" s="12"/>
      <c r="J175" s="12"/>
      <c r="K175" s="13">
        <f>J175/J183</f>
        <v>0</v>
      </c>
      <c r="L175" s="13">
        <f t="shared" si="5"/>
        <v>0</v>
      </c>
      <c r="N175" s="10" t="s">
        <v>130</v>
      </c>
      <c r="O175" s="56"/>
      <c r="P175" s="10" t="s">
        <v>12</v>
      </c>
      <c r="Q175" s="64">
        <v>1</v>
      </c>
      <c r="R175" s="64">
        <v>2</v>
      </c>
      <c r="S175" s="64">
        <v>3</v>
      </c>
      <c r="T175" s="13">
        <f>S175/S183</f>
        <v>8.8235294117647065E-2</v>
      </c>
      <c r="U175" s="12">
        <v>844000</v>
      </c>
      <c r="V175" s="12">
        <v>430000</v>
      </c>
      <c r="W175" s="12">
        <v>1274000</v>
      </c>
      <c r="X175" s="13">
        <f>W175/W183</f>
        <v>8.8248536695182345E-2</v>
      </c>
      <c r="Y175" s="13">
        <f t="shared" si="4"/>
        <v>9.8225145725076038E-5</v>
      </c>
    </row>
    <row r="176" spans="1:25">
      <c r="A176" s="10" t="s">
        <v>130</v>
      </c>
      <c r="B176" s="56"/>
      <c r="C176" s="10" t="s">
        <v>13</v>
      </c>
      <c r="D176" s="64"/>
      <c r="E176" s="64">
        <v>1</v>
      </c>
      <c r="F176" s="64">
        <v>1</v>
      </c>
      <c r="G176" s="13">
        <f>F176/F183</f>
        <v>6.25E-2</v>
      </c>
      <c r="H176" s="12"/>
      <c r="I176" s="12">
        <v>375000</v>
      </c>
      <c r="J176" s="12">
        <v>375000</v>
      </c>
      <c r="K176" s="13">
        <f>J176/J183</f>
        <v>6.7024128686327081E-2</v>
      </c>
      <c r="L176" s="13">
        <f t="shared" si="5"/>
        <v>3.1164212055621403E-5</v>
      </c>
      <c r="N176" s="10" t="s">
        <v>130</v>
      </c>
      <c r="O176" s="56"/>
      <c r="P176" s="10" t="s">
        <v>13</v>
      </c>
      <c r="Q176" s="64">
        <v>3</v>
      </c>
      <c r="R176" s="64">
        <v>2</v>
      </c>
      <c r="S176" s="64">
        <v>5</v>
      </c>
      <c r="T176" s="13">
        <f>S176/S183</f>
        <v>0.14705882352941177</v>
      </c>
      <c r="U176" s="12">
        <v>886250</v>
      </c>
      <c r="V176" s="12">
        <v>1254250</v>
      </c>
      <c r="W176" s="12">
        <v>2140500</v>
      </c>
      <c r="X176" s="13">
        <f>W176/W183</f>
        <v>0.14827001004398574</v>
      </c>
      <c r="Y176" s="13">
        <f t="shared" si="4"/>
        <v>1.6503212278220193E-4</v>
      </c>
    </row>
    <row r="177" spans="1:25">
      <c r="A177" s="10" t="s">
        <v>130</v>
      </c>
      <c r="B177" s="56"/>
      <c r="C177" s="10" t="s">
        <v>14</v>
      </c>
      <c r="D177" s="64"/>
      <c r="E177" s="64"/>
      <c r="F177" s="64"/>
      <c r="G177" s="13">
        <f>F177/F183</f>
        <v>0</v>
      </c>
      <c r="H177" s="12"/>
      <c r="I177" s="12"/>
      <c r="J177" s="12"/>
      <c r="K177" s="13">
        <f>J177/J183</f>
        <v>0</v>
      </c>
      <c r="L177" s="13">
        <f t="shared" si="5"/>
        <v>0</v>
      </c>
      <c r="N177" s="10" t="s">
        <v>130</v>
      </c>
      <c r="O177" s="56"/>
      <c r="P177" s="10" t="s">
        <v>14</v>
      </c>
      <c r="Q177" s="64"/>
      <c r="R177" s="64"/>
      <c r="S177" s="64"/>
      <c r="T177" s="13">
        <f>S177/S183</f>
        <v>0</v>
      </c>
      <c r="U177" s="12"/>
      <c r="V177" s="12"/>
      <c r="W177" s="12"/>
      <c r="X177" s="13">
        <f>W177/W183</f>
        <v>0</v>
      </c>
      <c r="Y177" s="13">
        <f t="shared" si="4"/>
        <v>0</v>
      </c>
    </row>
    <row r="178" spans="1:25">
      <c r="A178" s="10" t="s">
        <v>130</v>
      </c>
      <c r="B178" s="56"/>
      <c r="C178" s="10" t="s">
        <v>15</v>
      </c>
      <c r="D178" s="64">
        <v>2</v>
      </c>
      <c r="E178" s="64">
        <v>1</v>
      </c>
      <c r="F178" s="64">
        <v>3</v>
      </c>
      <c r="G178" s="13">
        <f>F178/F183</f>
        <v>0.1875</v>
      </c>
      <c r="H178" s="12">
        <v>543000</v>
      </c>
      <c r="I178" s="12">
        <v>251000</v>
      </c>
      <c r="J178" s="12">
        <v>794000</v>
      </c>
      <c r="K178" s="13">
        <f>J178/J183</f>
        <v>0.14191242180518321</v>
      </c>
      <c r="L178" s="13">
        <f t="shared" si="5"/>
        <v>6.5985024992435705E-5</v>
      </c>
      <c r="N178" s="10" t="s">
        <v>130</v>
      </c>
      <c r="O178" s="56"/>
      <c r="P178" s="10" t="s">
        <v>15</v>
      </c>
      <c r="Q178" s="64">
        <v>1</v>
      </c>
      <c r="R178" s="64">
        <v>2</v>
      </c>
      <c r="S178" s="64">
        <v>3</v>
      </c>
      <c r="T178" s="13">
        <f>S178/S183</f>
        <v>8.8235294117647065E-2</v>
      </c>
      <c r="U178" s="12">
        <v>664000</v>
      </c>
      <c r="V178" s="12">
        <v>405000</v>
      </c>
      <c r="W178" s="12">
        <v>1069000</v>
      </c>
      <c r="X178" s="13">
        <f>W178/W183</f>
        <v>7.4048418938108262E-2</v>
      </c>
      <c r="Y178" s="13">
        <f t="shared" si="4"/>
        <v>8.2419686640585778E-5</v>
      </c>
    </row>
    <row r="179" spans="1:25">
      <c r="A179" s="10" t="s">
        <v>130</v>
      </c>
      <c r="B179" s="56"/>
      <c r="C179" s="10" t="s">
        <v>16</v>
      </c>
      <c r="D179" s="64">
        <v>1</v>
      </c>
      <c r="E179" s="64"/>
      <c r="F179" s="64">
        <v>1</v>
      </c>
      <c r="G179" s="13">
        <f>F179/F183</f>
        <v>6.25E-2</v>
      </c>
      <c r="H179" s="12">
        <v>365000</v>
      </c>
      <c r="I179" s="12"/>
      <c r="J179" s="12">
        <v>365000</v>
      </c>
      <c r="K179" s="13">
        <f>J179/J183</f>
        <v>6.523681858802502E-2</v>
      </c>
      <c r="L179" s="13">
        <f t="shared" si="5"/>
        <v>3.033316640080483E-5</v>
      </c>
      <c r="N179" s="10" t="s">
        <v>130</v>
      </c>
      <c r="O179" s="56"/>
      <c r="P179" s="10" t="s">
        <v>16</v>
      </c>
      <c r="Q179" s="64">
        <v>1</v>
      </c>
      <c r="R179" s="64">
        <v>3</v>
      </c>
      <c r="S179" s="64">
        <v>4</v>
      </c>
      <c r="T179" s="13">
        <f>S179/S183</f>
        <v>0.11764705882352941</v>
      </c>
      <c r="U179" s="12">
        <v>1728000</v>
      </c>
      <c r="V179" s="12">
        <v>948000</v>
      </c>
      <c r="W179" s="12">
        <v>2676000</v>
      </c>
      <c r="X179" s="13">
        <f>W179/W183</f>
        <v>0.18536348838014755</v>
      </c>
      <c r="Y179" s="13">
        <f t="shared" si="4"/>
        <v>2.0631906590290697E-4</v>
      </c>
    </row>
    <row r="180" spans="1:25">
      <c r="A180" s="10" t="s">
        <v>130</v>
      </c>
      <c r="B180" s="56"/>
      <c r="C180" s="10" t="s">
        <v>17</v>
      </c>
      <c r="D180" s="64"/>
      <c r="E180" s="64"/>
      <c r="F180" s="64"/>
      <c r="G180" s="13">
        <f>F180/F183</f>
        <v>0</v>
      </c>
      <c r="H180" s="12"/>
      <c r="I180" s="12"/>
      <c r="J180" s="12"/>
      <c r="K180" s="13">
        <f>J180/J183</f>
        <v>0</v>
      </c>
      <c r="L180" s="13">
        <f t="shared" si="5"/>
        <v>0</v>
      </c>
      <c r="N180" s="10" t="s">
        <v>130</v>
      </c>
      <c r="O180" s="56"/>
      <c r="P180" s="10" t="s">
        <v>17</v>
      </c>
      <c r="Q180" s="64">
        <v>2</v>
      </c>
      <c r="R180" s="64"/>
      <c r="S180" s="64">
        <v>2</v>
      </c>
      <c r="T180" s="13">
        <f>S180/S183</f>
        <v>5.8823529411764705E-2</v>
      </c>
      <c r="U180" s="12"/>
      <c r="V180" s="12">
        <v>705000</v>
      </c>
      <c r="W180" s="12">
        <v>705000</v>
      </c>
      <c r="X180" s="13">
        <f>W180/W183</f>
        <v>4.8834551310913313E-2</v>
      </c>
      <c r="Y180" s="13">
        <f t="shared" si="4"/>
        <v>5.4355359290564054E-5</v>
      </c>
    </row>
    <row r="181" spans="1:25">
      <c r="A181" s="10" t="s">
        <v>130</v>
      </c>
      <c r="B181" s="56"/>
      <c r="C181" s="10" t="s">
        <v>18</v>
      </c>
      <c r="D181" s="64">
        <v>3</v>
      </c>
      <c r="E181" s="64">
        <v>1</v>
      </c>
      <c r="F181" s="64">
        <v>4</v>
      </c>
      <c r="G181" s="13">
        <f>F181/F183</f>
        <v>0.25</v>
      </c>
      <c r="H181" s="12">
        <v>1204000</v>
      </c>
      <c r="I181" s="12">
        <v>474000</v>
      </c>
      <c r="J181" s="12">
        <v>1678000</v>
      </c>
      <c r="K181" s="13">
        <f>J181/J183</f>
        <v>0.29991063449508487</v>
      </c>
      <c r="L181" s="13">
        <f t="shared" si="5"/>
        <v>1.3944946087822056E-4</v>
      </c>
      <c r="N181" s="10" t="s">
        <v>130</v>
      </c>
      <c r="O181" s="56"/>
      <c r="P181" s="10" t="s">
        <v>18</v>
      </c>
      <c r="Q181" s="64">
        <v>1</v>
      </c>
      <c r="R181" s="64">
        <v>3</v>
      </c>
      <c r="S181" s="64">
        <v>4</v>
      </c>
      <c r="T181" s="13">
        <f>S181/S183</f>
        <v>0.11764705882352941</v>
      </c>
      <c r="U181" s="12">
        <v>1225000</v>
      </c>
      <c r="V181" s="12">
        <v>390000</v>
      </c>
      <c r="W181" s="12">
        <v>1615000</v>
      </c>
      <c r="X181" s="13">
        <f>W181/W183</f>
        <v>0.11186922037890071</v>
      </c>
      <c r="Y181" s="13">
        <f t="shared" si="4"/>
        <v>1.2451617766561835E-4</v>
      </c>
    </row>
    <row r="182" spans="1:25" ht="13.5" thickBot="1">
      <c r="A182" s="14" t="s">
        <v>130</v>
      </c>
      <c r="B182" s="57"/>
      <c r="C182" s="14" t="s">
        <v>19</v>
      </c>
      <c r="D182" s="65">
        <v>2</v>
      </c>
      <c r="E182" s="65">
        <v>5</v>
      </c>
      <c r="F182" s="65">
        <v>7</v>
      </c>
      <c r="G182" s="15">
        <f>F182/F183</f>
        <v>0.4375</v>
      </c>
      <c r="H182" s="16">
        <v>685500</v>
      </c>
      <c r="I182" s="16">
        <v>1697500</v>
      </c>
      <c r="J182" s="16">
        <v>2383000</v>
      </c>
      <c r="K182" s="15">
        <f>J182/J183</f>
        <v>0.42591599642537981</v>
      </c>
      <c r="L182" s="15">
        <f t="shared" si="5"/>
        <v>1.9803817954278878E-4</v>
      </c>
      <c r="N182" s="14" t="s">
        <v>130</v>
      </c>
      <c r="O182" s="57"/>
      <c r="P182" s="14" t="s">
        <v>19</v>
      </c>
      <c r="Q182" s="65">
        <v>8</v>
      </c>
      <c r="R182" s="65">
        <v>5</v>
      </c>
      <c r="S182" s="65">
        <v>13</v>
      </c>
      <c r="T182" s="15">
        <f>S182/S183</f>
        <v>0.38235294117647056</v>
      </c>
      <c r="U182" s="16">
        <v>1871000</v>
      </c>
      <c r="V182" s="16">
        <v>3086000</v>
      </c>
      <c r="W182" s="16">
        <v>4957000</v>
      </c>
      <c r="X182" s="15">
        <f>W182/W183</f>
        <v>0.3433657742527621</v>
      </c>
      <c r="Y182" s="15">
        <f t="shared" si="4"/>
        <v>3.8218371064301559E-4</v>
      </c>
    </row>
    <row r="183" spans="1:25" s="3" customFormat="1" ht="13.5" thickBot="1">
      <c r="A183" s="17" t="s">
        <v>130</v>
      </c>
      <c r="B183" s="18" t="s">
        <v>54</v>
      </c>
      <c r="C183" s="18"/>
      <c r="D183" s="66">
        <v>8</v>
      </c>
      <c r="E183" s="66">
        <v>8</v>
      </c>
      <c r="F183" s="66">
        <v>16</v>
      </c>
      <c r="G183" s="19">
        <f>F183/F183</f>
        <v>1</v>
      </c>
      <c r="H183" s="20">
        <v>2797500</v>
      </c>
      <c r="I183" s="20">
        <v>2797500</v>
      </c>
      <c r="J183" s="20">
        <v>5595000</v>
      </c>
      <c r="K183" s="19">
        <f>J183/J183</f>
        <v>1</v>
      </c>
      <c r="L183" s="21">
        <f t="shared" si="5"/>
        <v>4.6497004386987127E-4</v>
      </c>
      <c r="N183" s="17" t="s">
        <v>130</v>
      </c>
      <c r="O183" s="18" t="s">
        <v>54</v>
      </c>
      <c r="P183" s="18"/>
      <c r="Q183" s="66">
        <v>17</v>
      </c>
      <c r="R183" s="66">
        <v>17</v>
      </c>
      <c r="S183" s="66">
        <v>34</v>
      </c>
      <c r="T183" s="19">
        <f>S183/S183</f>
        <v>1</v>
      </c>
      <c r="U183" s="20">
        <v>7218250</v>
      </c>
      <c r="V183" s="20">
        <v>7218250</v>
      </c>
      <c r="W183" s="20">
        <v>14436500</v>
      </c>
      <c r="X183" s="19">
        <f>W183/W183</f>
        <v>1</v>
      </c>
      <c r="Y183" s="79">
        <f t="shared" si="4"/>
        <v>1.1130512686499687E-3</v>
      </c>
    </row>
    <row r="184" spans="1:25">
      <c r="A184" s="10" t="s">
        <v>130</v>
      </c>
      <c r="B184" s="55" t="s">
        <v>55</v>
      </c>
      <c r="C184" s="10" t="s">
        <v>11</v>
      </c>
      <c r="D184" s="64">
        <v>3</v>
      </c>
      <c r="E184" s="64">
        <v>5</v>
      </c>
      <c r="F184" s="64">
        <v>8</v>
      </c>
      <c r="G184" s="11">
        <f>F184/F193</f>
        <v>1.6326530612244899E-2</v>
      </c>
      <c r="H184" s="12">
        <v>1902500</v>
      </c>
      <c r="I184" s="12">
        <v>2562499</v>
      </c>
      <c r="J184" s="12">
        <v>4464999</v>
      </c>
      <c r="K184" s="11">
        <f>J184/J193</f>
        <v>7.858560370273342E-3</v>
      </c>
      <c r="L184" s="11">
        <f t="shared" si="5"/>
        <v>3.710618017710333E-4</v>
      </c>
      <c r="N184" s="10" t="s">
        <v>130</v>
      </c>
      <c r="O184" s="55" t="s">
        <v>55</v>
      </c>
      <c r="P184" s="10" t="s">
        <v>11</v>
      </c>
      <c r="Q184" s="64">
        <v>3</v>
      </c>
      <c r="R184" s="64">
        <v>3</v>
      </c>
      <c r="S184" s="64">
        <v>6</v>
      </c>
      <c r="T184" s="11">
        <f>S184/S193</f>
        <v>1.1194029850746268E-2</v>
      </c>
      <c r="U184" s="12">
        <v>3431400</v>
      </c>
      <c r="V184" s="12">
        <v>3890000</v>
      </c>
      <c r="W184" s="12">
        <v>7321400</v>
      </c>
      <c r="X184" s="11">
        <f>W184/W193</f>
        <v>1.2784927522152628E-2</v>
      </c>
      <c r="Y184" s="13">
        <f t="shared" si="4"/>
        <v>5.6447847873749733E-4</v>
      </c>
    </row>
    <row r="185" spans="1:25">
      <c r="A185" s="10" t="s">
        <v>130</v>
      </c>
      <c r="B185" s="56"/>
      <c r="C185" s="10" t="s">
        <v>12</v>
      </c>
      <c r="D185" s="64">
        <v>5</v>
      </c>
      <c r="E185" s="64">
        <v>8</v>
      </c>
      <c r="F185" s="64">
        <v>13</v>
      </c>
      <c r="G185" s="13">
        <f>F185/F193</f>
        <v>2.6530612244897958E-2</v>
      </c>
      <c r="H185" s="12">
        <v>3325000</v>
      </c>
      <c r="I185" s="12">
        <v>9132000</v>
      </c>
      <c r="J185" s="12">
        <v>12457000</v>
      </c>
      <c r="K185" s="13">
        <f>J185/J193</f>
        <v>2.192477233085495E-2</v>
      </c>
      <c r="L185" s="13">
        <f t="shared" si="5"/>
        <v>1.0352335722050021E-3</v>
      </c>
      <c r="N185" s="10" t="s">
        <v>130</v>
      </c>
      <c r="O185" s="56"/>
      <c r="P185" s="10" t="s">
        <v>12</v>
      </c>
      <c r="Q185" s="64">
        <v>9</v>
      </c>
      <c r="R185" s="64">
        <v>11</v>
      </c>
      <c r="S185" s="64">
        <v>20</v>
      </c>
      <c r="T185" s="13">
        <f>S185/S193</f>
        <v>3.7313432835820892E-2</v>
      </c>
      <c r="U185" s="12">
        <v>9708900</v>
      </c>
      <c r="V185" s="12">
        <v>8121500</v>
      </c>
      <c r="W185" s="12">
        <v>17830400</v>
      </c>
      <c r="X185" s="13">
        <f>W185/W193</f>
        <v>3.1136172274563636E-2</v>
      </c>
      <c r="Y185" s="13">
        <f t="shared" si="4"/>
        <v>1.3747202812687564E-3</v>
      </c>
    </row>
    <row r="186" spans="1:25">
      <c r="A186" s="10" t="s">
        <v>130</v>
      </c>
      <c r="B186" s="56"/>
      <c r="C186" s="10" t="s">
        <v>13</v>
      </c>
      <c r="D186" s="64">
        <v>64</v>
      </c>
      <c r="E186" s="64">
        <v>50</v>
      </c>
      <c r="F186" s="64">
        <v>114</v>
      </c>
      <c r="G186" s="13">
        <f>F186/F193</f>
        <v>0.23265306122448978</v>
      </c>
      <c r="H186" s="12">
        <v>66152498</v>
      </c>
      <c r="I186" s="12">
        <v>62531550</v>
      </c>
      <c r="J186" s="12">
        <v>128684048</v>
      </c>
      <c r="K186" s="13">
        <f>J186/J193</f>
        <v>0.22648859717530787</v>
      </c>
      <c r="L186" s="13">
        <f t="shared" si="5"/>
        <v>1.0694231893460701E-2</v>
      </c>
      <c r="N186" s="10" t="s">
        <v>130</v>
      </c>
      <c r="O186" s="56"/>
      <c r="P186" s="10" t="s">
        <v>13</v>
      </c>
      <c r="Q186" s="64">
        <v>53</v>
      </c>
      <c r="R186" s="64">
        <v>60</v>
      </c>
      <c r="S186" s="64">
        <v>113</v>
      </c>
      <c r="T186" s="13">
        <f>S186/S193</f>
        <v>0.21082089552238806</v>
      </c>
      <c r="U186" s="12">
        <v>56812901</v>
      </c>
      <c r="V186" s="12">
        <v>52461251</v>
      </c>
      <c r="W186" s="12">
        <v>109274152</v>
      </c>
      <c r="X186" s="13">
        <f>W186/W193</f>
        <v>0.19081898453365334</v>
      </c>
      <c r="Y186" s="13">
        <f t="shared" si="4"/>
        <v>8.4250153094066783E-3</v>
      </c>
    </row>
    <row r="187" spans="1:25">
      <c r="A187" s="10" t="s">
        <v>130</v>
      </c>
      <c r="B187" s="56"/>
      <c r="C187" s="10" t="s">
        <v>14</v>
      </c>
      <c r="D187" s="64">
        <v>1</v>
      </c>
      <c r="E187" s="64"/>
      <c r="F187" s="64">
        <v>1</v>
      </c>
      <c r="G187" s="13">
        <f>F187/F193</f>
        <v>2.0408163265306124E-3</v>
      </c>
      <c r="H187" s="12">
        <v>2450000</v>
      </c>
      <c r="I187" s="12"/>
      <c r="J187" s="12">
        <v>2450000</v>
      </c>
      <c r="K187" s="13">
        <f>J187/J193</f>
        <v>4.3120889628798769E-3</v>
      </c>
      <c r="L187" s="13">
        <f t="shared" si="5"/>
        <v>2.0360618543005982E-4</v>
      </c>
      <c r="N187" s="10" t="s">
        <v>130</v>
      </c>
      <c r="O187" s="56"/>
      <c r="P187" s="10" t="s">
        <v>14</v>
      </c>
      <c r="Q187" s="64">
        <v>1</v>
      </c>
      <c r="R187" s="64"/>
      <c r="S187" s="64">
        <v>1</v>
      </c>
      <c r="T187" s="13">
        <f>S187/S193</f>
        <v>1.8656716417910447E-3</v>
      </c>
      <c r="U187" s="12"/>
      <c r="V187" s="12">
        <v>1242500</v>
      </c>
      <c r="W187" s="12">
        <v>1242500</v>
      </c>
      <c r="X187" s="13">
        <f>W187/W193</f>
        <v>2.1697042158978666E-3</v>
      </c>
      <c r="Y187" s="13">
        <f t="shared" si="4"/>
        <v>9.5796502012093383E-5</v>
      </c>
    </row>
    <row r="188" spans="1:25">
      <c r="A188" s="10" t="s">
        <v>130</v>
      </c>
      <c r="B188" s="56"/>
      <c r="C188" s="10" t="s">
        <v>15</v>
      </c>
      <c r="D188" s="64">
        <v>10</v>
      </c>
      <c r="E188" s="64">
        <v>14</v>
      </c>
      <c r="F188" s="64">
        <v>24</v>
      </c>
      <c r="G188" s="13">
        <f>F188/F193</f>
        <v>4.8979591836734691E-2</v>
      </c>
      <c r="H188" s="12">
        <v>6172900</v>
      </c>
      <c r="I188" s="12">
        <v>8756500</v>
      </c>
      <c r="J188" s="12">
        <v>14929400</v>
      </c>
      <c r="K188" s="13">
        <f>J188/J193</f>
        <v>2.6276286107109727E-2</v>
      </c>
      <c r="L188" s="13">
        <f t="shared" si="5"/>
        <v>1.2407012999018511E-3</v>
      </c>
      <c r="N188" s="10" t="s">
        <v>130</v>
      </c>
      <c r="O188" s="56"/>
      <c r="P188" s="10" t="s">
        <v>15</v>
      </c>
      <c r="Q188" s="64">
        <v>13</v>
      </c>
      <c r="R188" s="64">
        <v>5</v>
      </c>
      <c r="S188" s="64">
        <v>18</v>
      </c>
      <c r="T188" s="13">
        <f>S188/S193</f>
        <v>3.3582089552238806E-2</v>
      </c>
      <c r="U188" s="12">
        <v>3162000</v>
      </c>
      <c r="V188" s="12">
        <v>12431000</v>
      </c>
      <c r="W188" s="12">
        <v>15593000</v>
      </c>
      <c r="X188" s="13">
        <f>W188/W193</f>
        <v>2.7229133069211615E-2</v>
      </c>
      <c r="Y188" s="13">
        <f t="shared" si="4"/>
        <v>1.2022171878266173E-3</v>
      </c>
    </row>
    <row r="189" spans="1:25">
      <c r="A189" s="10" t="s">
        <v>130</v>
      </c>
      <c r="B189" s="56"/>
      <c r="C189" s="10" t="s">
        <v>16</v>
      </c>
      <c r="D189" s="64">
        <v>73</v>
      </c>
      <c r="E189" s="64">
        <v>58</v>
      </c>
      <c r="F189" s="64">
        <v>131</v>
      </c>
      <c r="G189" s="13">
        <f>F189/F193</f>
        <v>0.26734693877551019</v>
      </c>
      <c r="H189" s="12">
        <v>102815500</v>
      </c>
      <c r="I189" s="12">
        <v>80015900</v>
      </c>
      <c r="J189" s="12">
        <v>182831400</v>
      </c>
      <c r="K189" s="13">
        <f>J189/J193</f>
        <v>0.32178990286035752</v>
      </c>
      <c r="L189" s="13">
        <f t="shared" si="5"/>
        <v>1.5194124053403035E-2</v>
      </c>
      <c r="N189" s="10" t="s">
        <v>130</v>
      </c>
      <c r="O189" s="56"/>
      <c r="P189" s="10" t="s">
        <v>16</v>
      </c>
      <c r="Q189" s="64">
        <v>48</v>
      </c>
      <c r="R189" s="64">
        <v>65</v>
      </c>
      <c r="S189" s="64">
        <v>113</v>
      </c>
      <c r="T189" s="13">
        <f>S189/S193</f>
        <v>0.21082089552238806</v>
      </c>
      <c r="U189" s="12">
        <v>87758300</v>
      </c>
      <c r="V189" s="12">
        <v>60237500</v>
      </c>
      <c r="W189" s="12">
        <v>147995800</v>
      </c>
      <c r="X189" s="13">
        <f>W189/W193</f>
        <v>0.25843630679692353</v>
      </c>
      <c r="Y189" s="13">
        <f t="shared" si="4"/>
        <v>1.1410446641836113E-2</v>
      </c>
    </row>
    <row r="190" spans="1:25">
      <c r="A190" s="10" t="s">
        <v>130</v>
      </c>
      <c r="B190" s="56"/>
      <c r="C190" s="10" t="s">
        <v>17</v>
      </c>
      <c r="D190" s="64">
        <v>5</v>
      </c>
      <c r="E190" s="64">
        <v>4</v>
      </c>
      <c r="F190" s="64">
        <v>9</v>
      </c>
      <c r="G190" s="13">
        <f>F190/F193</f>
        <v>1.8367346938775512E-2</v>
      </c>
      <c r="H190" s="12">
        <v>4169000</v>
      </c>
      <c r="I190" s="12">
        <v>3615000</v>
      </c>
      <c r="J190" s="12">
        <v>7784000</v>
      </c>
      <c r="K190" s="13">
        <f>J190/J193</f>
        <v>1.370012264777835E-2</v>
      </c>
      <c r="L190" s="13">
        <f t="shared" si="5"/>
        <v>6.4688593770921858E-4</v>
      </c>
      <c r="N190" s="10" t="s">
        <v>130</v>
      </c>
      <c r="O190" s="56"/>
      <c r="P190" s="10" t="s">
        <v>17</v>
      </c>
      <c r="Q190" s="64">
        <v>4</v>
      </c>
      <c r="R190" s="64">
        <v>2</v>
      </c>
      <c r="S190" s="64">
        <v>6</v>
      </c>
      <c r="T190" s="13">
        <f>S190/S193</f>
        <v>1.1194029850746268E-2</v>
      </c>
      <c r="U190" s="12">
        <v>1040000</v>
      </c>
      <c r="V190" s="12">
        <v>3386000</v>
      </c>
      <c r="W190" s="12">
        <v>4426000</v>
      </c>
      <c r="X190" s="13">
        <f>W190/W193</f>
        <v>7.7288618588039898E-3</v>
      </c>
      <c r="Y190" s="13">
        <f t="shared" si="4"/>
        <v>3.4124371662416525E-4</v>
      </c>
    </row>
    <row r="191" spans="1:25">
      <c r="A191" s="10" t="s">
        <v>130</v>
      </c>
      <c r="B191" s="56"/>
      <c r="C191" s="10" t="s">
        <v>18</v>
      </c>
      <c r="D191" s="64">
        <v>57</v>
      </c>
      <c r="E191" s="64">
        <v>54</v>
      </c>
      <c r="F191" s="64">
        <v>111</v>
      </c>
      <c r="G191" s="13">
        <f>F191/F193</f>
        <v>0.22653061224489796</v>
      </c>
      <c r="H191" s="12">
        <v>77925650</v>
      </c>
      <c r="I191" s="12">
        <v>68124199</v>
      </c>
      <c r="J191" s="12">
        <v>146049849</v>
      </c>
      <c r="K191" s="13">
        <f>J191/J193</f>
        <v>0.25705303751149899</v>
      </c>
      <c r="L191" s="13">
        <f t="shared" si="5"/>
        <v>1.2137409239806626E-2</v>
      </c>
      <c r="N191" s="10" t="s">
        <v>130</v>
      </c>
      <c r="O191" s="56"/>
      <c r="P191" s="10" t="s">
        <v>18</v>
      </c>
      <c r="Q191" s="64">
        <v>71</v>
      </c>
      <c r="R191" s="64">
        <v>77</v>
      </c>
      <c r="S191" s="64">
        <v>148</v>
      </c>
      <c r="T191" s="13">
        <f>S191/S193</f>
        <v>0.27611940298507465</v>
      </c>
      <c r="U191" s="12">
        <v>78282100</v>
      </c>
      <c r="V191" s="12">
        <v>88358700</v>
      </c>
      <c r="W191" s="12">
        <v>166640800</v>
      </c>
      <c r="X191" s="13">
        <f>W191/W193</f>
        <v>0.29099496684152371</v>
      </c>
      <c r="Y191" s="13">
        <f t="shared" si="4"/>
        <v>1.2847972420520604E-2</v>
      </c>
    </row>
    <row r="192" spans="1:25" ht="13.5" thickBot="1">
      <c r="A192" s="14" t="s">
        <v>130</v>
      </c>
      <c r="B192" s="57"/>
      <c r="C192" s="14" t="s">
        <v>19</v>
      </c>
      <c r="D192" s="65">
        <v>27</v>
      </c>
      <c r="E192" s="65">
        <v>52</v>
      </c>
      <c r="F192" s="65">
        <v>79</v>
      </c>
      <c r="G192" s="15">
        <f>F192/F193</f>
        <v>0.16122448979591836</v>
      </c>
      <c r="H192" s="16">
        <v>19172000</v>
      </c>
      <c r="I192" s="16">
        <v>49347400</v>
      </c>
      <c r="J192" s="16">
        <v>68519400</v>
      </c>
      <c r="K192" s="15">
        <f>J192/J193</f>
        <v>0.12059663203393936</v>
      </c>
      <c r="L192" s="15">
        <f t="shared" si="5"/>
        <v>5.6942749640638531E-3</v>
      </c>
      <c r="N192" s="14" t="s">
        <v>130</v>
      </c>
      <c r="O192" s="57"/>
      <c r="P192" s="14" t="s">
        <v>19</v>
      </c>
      <c r="Q192" s="65">
        <v>66</v>
      </c>
      <c r="R192" s="65">
        <v>45</v>
      </c>
      <c r="S192" s="65">
        <v>111</v>
      </c>
      <c r="T192" s="15">
        <f>S192/S193</f>
        <v>0.20708955223880596</v>
      </c>
      <c r="U192" s="16">
        <v>46133750</v>
      </c>
      <c r="V192" s="16">
        <v>56200900</v>
      </c>
      <c r="W192" s="16">
        <v>102334650</v>
      </c>
      <c r="X192" s="15">
        <f>W192/W193</f>
        <v>0.1787009428872697</v>
      </c>
      <c r="Y192" s="15">
        <f t="shared" si="4"/>
        <v>7.8899810902469791E-3</v>
      </c>
    </row>
    <row r="193" spans="1:25" s="3" customFormat="1" ht="13.5" thickBot="1">
      <c r="A193" s="17" t="s">
        <v>130</v>
      </c>
      <c r="B193" s="18" t="s">
        <v>56</v>
      </c>
      <c r="C193" s="18"/>
      <c r="D193" s="66">
        <v>245</v>
      </c>
      <c r="E193" s="66">
        <v>245</v>
      </c>
      <c r="F193" s="66">
        <v>490</v>
      </c>
      <c r="G193" s="19">
        <f>F193/F193</f>
        <v>1</v>
      </c>
      <c r="H193" s="20">
        <v>284085048</v>
      </c>
      <c r="I193" s="20">
        <v>284085048</v>
      </c>
      <c r="J193" s="20">
        <v>568170096</v>
      </c>
      <c r="K193" s="19">
        <f>J193/J193</f>
        <v>1</v>
      </c>
      <c r="L193" s="21">
        <f t="shared" si="5"/>
        <v>4.7217528947751379E-2</v>
      </c>
      <c r="N193" s="17" t="s">
        <v>130</v>
      </c>
      <c r="O193" s="18" t="s">
        <v>56</v>
      </c>
      <c r="P193" s="18"/>
      <c r="Q193" s="66">
        <v>268</v>
      </c>
      <c r="R193" s="66">
        <v>268</v>
      </c>
      <c r="S193" s="66">
        <v>536</v>
      </c>
      <c r="T193" s="19">
        <f>S193/S193</f>
        <v>1</v>
      </c>
      <c r="U193" s="20">
        <v>286329351</v>
      </c>
      <c r="V193" s="20">
        <v>286329351</v>
      </c>
      <c r="W193" s="20">
        <v>572658702</v>
      </c>
      <c r="X193" s="19">
        <f>W193/W193</f>
        <v>1</v>
      </c>
      <c r="Y193" s="79">
        <f t="shared" si="4"/>
        <v>4.4151871628479507E-2</v>
      </c>
    </row>
    <row r="194" spans="1:25">
      <c r="A194" s="10" t="s">
        <v>130</v>
      </c>
      <c r="B194" s="55" t="s">
        <v>57</v>
      </c>
      <c r="C194" s="10" t="s">
        <v>11</v>
      </c>
      <c r="D194" s="64">
        <v>5</v>
      </c>
      <c r="E194" s="64">
        <v>4</v>
      </c>
      <c r="F194" s="64">
        <v>9</v>
      </c>
      <c r="G194" s="11">
        <f>F194/F203</f>
        <v>1.3353115727002967E-2</v>
      </c>
      <c r="H194" s="12">
        <v>2338000</v>
      </c>
      <c r="I194" s="12">
        <v>1272000</v>
      </c>
      <c r="J194" s="12">
        <v>3610000</v>
      </c>
      <c r="K194" s="11">
        <f>J194/J203</f>
        <v>4.9964264893403443E-3</v>
      </c>
      <c r="L194" s="11">
        <f t="shared" si="5"/>
        <v>3.00007481388782E-4</v>
      </c>
      <c r="N194" s="10" t="s">
        <v>130</v>
      </c>
      <c r="O194" s="55" t="s">
        <v>57</v>
      </c>
      <c r="P194" s="10" t="s">
        <v>11</v>
      </c>
      <c r="Q194" s="64">
        <v>8</v>
      </c>
      <c r="R194" s="64">
        <v>4</v>
      </c>
      <c r="S194" s="64">
        <v>12</v>
      </c>
      <c r="T194" s="11">
        <f>S194/S203</f>
        <v>1.7751479289940829E-2</v>
      </c>
      <c r="U194" s="12">
        <v>3780000</v>
      </c>
      <c r="V194" s="12">
        <v>9999125</v>
      </c>
      <c r="W194" s="12">
        <v>13779125</v>
      </c>
      <c r="X194" s="11">
        <f>W194/W203</f>
        <v>1.8975290611465294E-2</v>
      </c>
      <c r="Y194" s="13">
        <f t="shared" si="4"/>
        <v>1.0623677873540331E-3</v>
      </c>
    </row>
    <row r="195" spans="1:25">
      <c r="A195" s="10" t="s">
        <v>130</v>
      </c>
      <c r="B195" s="56"/>
      <c r="C195" s="10" t="s">
        <v>12</v>
      </c>
      <c r="D195" s="64">
        <v>17</v>
      </c>
      <c r="E195" s="64">
        <v>20</v>
      </c>
      <c r="F195" s="64">
        <v>37</v>
      </c>
      <c r="G195" s="13">
        <f>F195/F203</f>
        <v>5.4896142433234422E-2</v>
      </c>
      <c r="H195" s="12">
        <v>12535500</v>
      </c>
      <c r="I195" s="12">
        <v>14171000</v>
      </c>
      <c r="J195" s="12">
        <v>26706500</v>
      </c>
      <c r="K195" s="13">
        <f>J195/J203</f>
        <v>3.6963175633675321E-2</v>
      </c>
      <c r="L195" s="13">
        <f t="shared" si="5"/>
        <v>2.2194320780358746E-3</v>
      </c>
      <c r="N195" s="10" t="s">
        <v>130</v>
      </c>
      <c r="O195" s="56"/>
      <c r="P195" s="10" t="s">
        <v>12</v>
      </c>
      <c r="Q195" s="64">
        <v>13</v>
      </c>
      <c r="R195" s="64">
        <v>27</v>
      </c>
      <c r="S195" s="64">
        <v>40</v>
      </c>
      <c r="T195" s="13">
        <f>S195/S203</f>
        <v>5.9171597633136092E-2</v>
      </c>
      <c r="U195" s="12">
        <v>14229900</v>
      </c>
      <c r="V195" s="12">
        <v>9127500</v>
      </c>
      <c r="W195" s="12">
        <v>23357400</v>
      </c>
      <c r="X195" s="13">
        <f>W195/W203</f>
        <v>3.2165573135321687E-2</v>
      </c>
      <c r="Y195" s="13">
        <f t="shared" si="4"/>
        <v>1.8008508781466961E-3</v>
      </c>
    </row>
    <row r="196" spans="1:25">
      <c r="A196" s="10" t="s">
        <v>130</v>
      </c>
      <c r="B196" s="56"/>
      <c r="C196" s="10" t="s">
        <v>13</v>
      </c>
      <c r="D196" s="64">
        <v>49</v>
      </c>
      <c r="E196" s="64">
        <v>50</v>
      </c>
      <c r="F196" s="64">
        <v>99</v>
      </c>
      <c r="G196" s="13">
        <f>F196/F203</f>
        <v>0.14688427299703263</v>
      </c>
      <c r="H196" s="12">
        <v>40037315</v>
      </c>
      <c r="I196" s="12">
        <v>54618649</v>
      </c>
      <c r="J196" s="12">
        <v>94655964</v>
      </c>
      <c r="K196" s="13">
        <f>J196/J203</f>
        <v>0.13100874401763046</v>
      </c>
      <c r="L196" s="13">
        <f t="shared" si="5"/>
        <v>7.8663427584673741E-3</v>
      </c>
      <c r="N196" s="10" t="s">
        <v>130</v>
      </c>
      <c r="O196" s="56"/>
      <c r="P196" s="10" t="s">
        <v>13</v>
      </c>
      <c r="Q196" s="64">
        <v>50</v>
      </c>
      <c r="R196" s="64">
        <v>46</v>
      </c>
      <c r="S196" s="64">
        <v>96</v>
      </c>
      <c r="T196" s="13">
        <f>S196/S203</f>
        <v>0.14201183431952663</v>
      </c>
      <c r="U196" s="12">
        <v>38074900</v>
      </c>
      <c r="V196" s="12">
        <v>40257400</v>
      </c>
      <c r="W196" s="12">
        <v>78332300</v>
      </c>
      <c r="X196" s="13">
        <f>W196/W203</f>
        <v>0.10787173762952894</v>
      </c>
      <c r="Y196" s="13">
        <f t="shared" ref="Y196:Y259" si="6">W196/12970202188</f>
        <v>6.0394046958244692E-3</v>
      </c>
    </row>
    <row r="197" spans="1:25">
      <c r="A197" s="10" t="s">
        <v>130</v>
      </c>
      <c r="B197" s="56"/>
      <c r="C197" s="10" t="s">
        <v>14</v>
      </c>
      <c r="D197" s="64"/>
      <c r="E197" s="64">
        <v>1</v>
      </c>
      <c r="F197" s="64">
        <v>1</v>
      </c>
      <c r="G197" s="13">
        <f>F197/F203</f>
        <v>1.483679525222552E-3</v>
      </c>
      <c r="H197" s="12"/>
      <c r="I197" s="12">
        <v>210000</v>
      </c>
      <c r="J197" s="12">
        <v>210000</v>
      </c>
      <c r="K197" s="13">
        <f>J197/J203</f>
        <v>2.9065084841038013E-4</v>
      </c>
      <c r="L197" s="13">
        <f t="shared" ref="L197:L260" si="7">J197/12033033254</f>
        <v>1.7451958751147984E-5</v>
      </c>
      <c r="N197" s="10" t="s">
        <v>130</v>
      </c>
      <c r="O197" s="56"/>
      <c r="P197" s="10" t="s">
        <v>14</v>
      </c>
      <c r="Q197" s="64">
        <v>2</v>
      </c>
      <c r="R197" s="64">
        <v>3</v>
      </c>
      <c r="S197" s="64">
        <v>5</v>
      </c>
      <c r="T197" s="13">
        <f>S197/S203</f>
        <v>7.3964497041420114E-3</v>
      </c>
      <c r="U197" s="12">
        <v>379500</v>
      </c>
      <c r="V197" s="12">
        <v>2406250</v>
      </c>
      <c r="W197" s="12">
        <v>2785750</v>
      </c>
      <c r="X197" s="13">
        <f>W197/W203</f>
        <v>3.8362679648300925E-3</v>
      </c>
      <c r="Y197" s="13">
        <f t="shared" si="6"/>
        <v>2.1478076899814015E-4</v>
      </c>
    </row>
    <row r="198" spans="1:25">
      <c r="A198" s="10" t="s">
        <v>130</v>
      </c>
      <c r="B198" s="56"/>
      <c r="C198" s="10" t="s">
        <v>15</v>
      </c>
      <c r="D198" s="64">
        <v>25</v>
      </c>
      <c r="E198" s="64">
        <v>31</v>
      </c>
      <c r="F198" s="64">
        <v>56</v>
      </c>
      <c r="G198" s="13">
        <f>F198/F203</f>
        <v>8.3086053412462904E-2</v>
      </c>
      <c r="H198" s="12">
        <v>22458000</v>
      </c>
      <c r="I198" s="12">
        <v>25723950</v>
      </c>
      <c r="J198" s="12">
        <v>48181950</v>
      </c>
      <c r="K198" s="13">
        <f>J198/J203</f>
        <v>6.6686307836031022E-2</v>
      </c>
      <c r="L198" s="13">
        <f t="shared" si="7"/>
        <v>4.0041400188089264E-3</v>
      </c>
      <c r="N198" s="10" t="s">
        <v>130</v>
      </c>
      <c r="O198" s="56"/>
      <c r="P198" s="10" t="s">
        <v>15</v>
      </c>
      <c r="Q198" s="64">
        <v>24</v>
      </c>
      <c r="R198" s="64">
        <v>22</v>
      </c>
      <c r="S198" s="64">
        <v>46</v>
      </c>
      <c r="T198" s="13">
        <f>S198/S203</f>
        <v>6.8047337278106509E-2</v>
      </c>
      <c r="U198" s="12">
        <v>19798000</v>
      </c>
      <c r="V198" s="12">
        <v>33690000</v>
      </c>
      <c r="W198" s="12">
        <v>53488000</v>
      </c>
      <c r="X198" s="13">
        <f>W198/W203</f>
        <v>7.3658548291423126E-2</v>
      </c>
      <c r="Y198" s="13">
        <f t="shared" si="6"/>
        <v>4.1239141244449502E-3</v>
      </c>
    </row>
    <row r="199" spans="1:25">
      <c r="A199" s="10" t="s">
        <v>130</v>
      </c>
      <c r="B199" s="56"/>
      <c r="C199" s="10" t="s">
        <v>16</v>
      </c>
      <c r="D199" s="64">
        <v>89</v>
      </c>
      <c r="E199" s="64">
        <v>68</v>
      </c>
      <c r="F199" s="64">
        <v>157</v>
      </c>
      <c r="G199" s="13">
        <f>F199/F203</f>
        <v>0.23293768545994065</v>
      </c>
      <c r="H199" s="12">
        <v>146007627</v>
      </c>
      <c r="I199" s="12">
        <v>123643501</v>
      </c>
      <c r="J199" s="12">
        <v>269651128</v>
      </c>
      <c r="K199" s="13">
        <f>J199/J203</f>
        <v>0.37321109108579054</v>
      </c>
      <c r="L199" s="13">
        <f t="shared" si="7"/>
        <v>2.2409239824078692E-2</v>
      </c>
      <c r="N199" s="10" t="s">
        <v>130</v>
      </c>
      <c r="O199" s="56"/>
      <c r="P199" s="10" t="s">
        <v>16</v>
      </c>
      <c r="Q199" s="64">
        <v>64</v>
      </c>
      <c r="R199" s="64">
        <v>75</v>
      </c>
      <c r="S199" s="64">
        <v>139</v>
      </c>
      <c r="T199" s="13">
        <f>S199/S203</f>
        <v>0.20562130177514792</v>
      </c>
      <c r="U199" s="12">
        <v>105320737</v>
      </c>
      <c r="V199" s="12">
        <v>79915662</v>
      </c>
      <c r="W199" s="12">
        <v>185236399</v>
      </c>
      <c r="X199" s="13">
        <f>W199/W203</f>
        <v>0.25508981904484784</v>
      </c>
      <c r="Y199" s="13">
        <f t="shared" si="6"/>
        <v>1.4281689391964936E-2</v>
      </c>
    </row>
    <row r="200" spans="1:25">
      <c r="A200" s="10" t="s">
        <v>130</v>
      </c>
      <c r="B200" s="56"/>
      <c r="C200" s="10" t="s">
        <v>17</v>
      </c>
      <c r="D200" s="64">
        <v>5</v>
      </c>
      <c r="E200" s="64">
        <v>4</v>
      </c>
      <c r="F200" s="64">
        <v>9</v>
      </c>
      <c r="G200" s="13">
        <f>F200/F203</f>
        <v>1.3353115727002967E-2</v>
      </c>
      <c r="H200" s="12">
        <v>3975001</v>
      </c>
      <c r="I200" s="12">
        <v>2691600</v>
      </c>
      <c r="J200" s="12">
        <v>6666601</v>
      </c>
      <c r="K200" s="13">
        <f>J200/J203</f>
        <v>9.2269201745880415E-3</v>
      </c>
      <c r="L200" s="13">
        <f t="shared" si="7"/>
        <v>5.5402497934458044E-4</v>
      </c>
      <c r="N200" s="10" t="s">
        <v>130</v>
      </c>
      <c r="O200" s="56"/>
      <c r="P200" s="10" t="s">
        <v>17</v>
      </c>
      <c r="Q200" s="64">
        <v>3</v>
      </c>
      <c r="R200" s="64">
        <v>7</v>
      </c>
      <c r="S200" s="64">
        <v>10</v>
      </c>
      <c r="T200" s="13">
        <f>S200/S203</f>
        <v>1.4792899408284023E-2</v>
      </c>
      <c r="U200" s="12">
        <v>4514500</v>
      </c>
      <c r="V200" s="12">
        <v>1739500</v>
      </c>
      <c r="W200" s="12">
        <v>6254000</v>
      </c>
      <c r="X200" s="13">
        <f>W200/W203</f>
        <v>8.6124095313819971E-3</v>
      </c>
      <c r="Y200" s="13">
        <f t="shared" si="6"/>
        <v>4.8218215177757103E-4</v>
      </c>
    </row>
    <row r="201" spans="1:25">
      <c r="A201" s="10" t="s">
        <v>130</v>
      </c>
      <c r="B201" s="56"/>
      <c r="C201" s="10" t="s">
        <v>18</v>
      </c>
      <c r="D201" s="64">
        <v>70</v>
      </c>
      <c r="E201" s="64">
        <v>64</v>
      </c>
      <c r="F201" s="64">
        <v>134</v>
      </c>
      <c r="G201" s="13">
        <f>F201/F203</f>
        <v>0.19881305637982197</v>
      </c>
      <c r="H201" s="12">
        <v>81048400</v>
      </c>
      <c r="I201" s="12">
        <v>62297400</v>
      </c>
      <c r="J201" s="12">
        <v>143345800</v>
      </c>
      <c r="K201" s="13">
        <f>J201/J203</f>
        <v>0.19839799231459365</v>
      </c>
      <c r="L201" s="13">
        <f t="shared" si="7"/>
        <v>1.1912690422620517E-2</v>
      </c>
      <c r="N201" s="10" t="s">
        <v>130</v>
      </c>
      <c r="O201" s="56"/>
      <c r="P201" s="10" t="s">
        <v>18</v>
      </c>
      <c r="Q201" s="64">
        <v>71</v>
      </c>
      <c r="R201" s="64">
        <v>81</v>
      </c>
      <c r="S201" s="64">
        <v>152</v>
      </c>
      <c r="T201" s="13">
        <f>S201/S203</f>
        <v>0.22485207100591717</v>
      </c>
      <c r="U201" s="12">
        <v>92294900</v>
      </c>
      <c r="V201" s="12">
        <v>89302000</v>
      </c>
      <c r="W201" s="12">
        <v>181596900</v>
      </c>
      <c r="X201" s="13">
        <f>W201/W203</f>
        <v>0.2500778497648582</v>
      </c>
      <c r="Y201" s="13">
        <f t="shared" si="6"/>
        <v>1.4001084745464725E-2</v>
      </c>
    </row>
    <row r="202" spans="1:25" ht="13.5" thickBot="1">
      <c r="A202" s="14" t="s">
        <v>130</v>
      </c>
      <c r="B202" s="57"/>
      <c r="C202" s="14" t="s">
        <v>19</v>
      </c>
      <c r="D202" s="65">
        <v>77</v>
      </c>
      <c r="E202" s="65">
        <v>95</v>
      </c>
      <c r="F202" s="65">
        <v>172</v>
      </c>
      <c r="G202" s="15">
        <f>F202/F203</f>
        <v>0.25519287833827892</v>
      </c>
      <c r="H202" s="16">
        <v>52858349</v>
      </c>
      <c r="I202" s="16">
        <v>76630092</v>
      </c>
      <c r="J202" s="16">
        <v>129488441</v>
      </c>
      <c r="K202" s="15">
        <f>J202/J203</f>
        <v>0.17921869159994025</v>
      </c>
      <c r="L202" s="15">
        <f t="shared" si="7"/>
        <v>1.0761080624202187E-2</v>
      </c>
      <c r="N202" s="14" t="s">
        <v>130</v>
      </c>
      <c r="O202" s="57"/>
      <c r="P202" s="14" t="s">
        <v>19</v>
      </c>
      <c r="Q202" s="65">
        <v>103</v>
      </c>
      <c r="R202" s="65">
        <v>73</v>
      </c>
      <c r="S202" s="65">
        <v>176</v>
      </c>
      <c r="T202" s="15">
        <f>S202/S203</f>
        <v>0.26035502958579881</v>
      </c>
      <c r="U202" s="16">
        <v>84688300</v>
      </c>
      <c r="V202" s="16">
        <v>96643300</v>
      </c>
      <c r="W202" s="16">
        <v>181331600</v>
      </c>
      <c r="X202" s="15">
        <f>W202/W203</f>
        <v>0.24971250402634276</v>
      </c>
      <c r="Y202" s="15">
        <f t="shared" si="6"/>
        <v>1.3980630168415381E-2</v>
      </c>
    </row>
    <row r="203" spans="1:25" s="3" customFormat="1" ht="13.5" thickBot="1">
      <c r="A203" s="17" t="s">
        <v>130</v>
      </c>
      <c r="B203" s="18" t="s">
        <v>58</v>
      </c>
      <c r="C203" s="18"/>
      <c r="D203" s="66">
        <v>337</v>
      </c>
      <c r="E203" s="66">
        <v>337</v>
      </c>
      <c r="F203" s="66">
        <v>674</v>
      </c>
      <c r="G203" s="19">
        <f>F203/F203</f>
        <v>1</v>
      </c>
      <c r="H203" s="20">
        <v>361258192</v>
      </c>
      <c r="I203" s="20">
        <v>361258192</v>
      </c>
      <c r="J203" s="20">
        <v>722516384</v>
      </c>
      <c r="K203" s="19">
        <f>J203/J203</f>
        <v>1</v>
      </c>
      <c r="L203" s="21">
        <f t="shared" si="7"/>
        <v>6.0044410145698085E-2</v>
      </c>
      <c r="N203" s="17" t="s">
        <v>130</v>
      </c>
      <c r="O203" s="18" t="s">
        <v>58</v>
      </c>
      <c r="P203" s="18"/>
      <c r="Q203" s="66">
        <v>338</v>
      </c>
      <c r="R203" s="66">
        <v>338</v>
      </c>
      <c r="S203" s="66">
        <v>676</v>
      </c>
      <c r="T203" s="19">
        <f>S203/S203</f>
        <v>1</v>
      </c>
      <c r="U203" s="20">
        <v>363080737</v>
      </c>
      <c r="V203" s="20">
        <v>363080737</v>
      </c>
      <c r="W203" s="20">
        <v>726161474</v>
      </c>
      <c r="X203" s="19">
        <f>W203/W203</f>
        <v>1</v>
      </c>
      <c r="Y203" s="79">
        <f t="shared" si="6"/>
        <v>5.59869047123909E-2</v>
      </c>
    </row>
    <row r="204" spans="1:25">
      <c r="A204" s="10" t="s">
        <v>130</v>
      </c>
      <c r="B204" s="55" t="s">
        <v>59</v>
      </c>
      <c r="C204" s="10" t="s">
        <v>11</v>
      </c>
      <c r="D204" s="64">
        <v>1</v>
      </c>
      <c r="E204" s="64">
        <v>3</v>
      </c>
      <c r="F204" s="64">
        <v>4</v>
      </c>
      <c r="G204" s="11">
        <f>F204/F213</f>
        <v>1.7094017094017096E-2</v>
      </c>
      <c r="H204" s="12">
        <v>545000</v>
      </c>
      <c r="I204" s="12">
        <v>2396500</v>
      </c>
      <c r="J204" s="12">
        <v>2941500</v>
      </c>
      <c r="K204" s="11">
        <f>J204/J213</f>
        <v>1.7920055170497919E-2</v>
      </c>
      <c r="L204" s="11">
        <f t="shared" si="7"/>
        <v>2.4445207936429425E-4</v>
      </c>
      <c r="N204" s="10" t="s">
        <v>130</v>
      </c>
      <c r="O204" s="55" t="s">
        <v>59</v>
      </c>
      <c r="P204" s="10" t="s">
        <v>11</v>
      </c>
      <c r="Q204" s="64">
        <v>2</v>
      </c>
      <c r="R204" s="64">
        <v>5</v>
      </c>
      <c r="S204" s="64">
        <v>7</v>
      </c>
      <c r="T204" s="11">
        <f>S204/S213</f>
        <v>2.9914529914529916E-2</v>
      </c>
      <c r="U204" s="12">
        <v>3181375</v>
      </c>
      <c r="V204" s="12">
        <v>1143000</v>
      </c>
      <c r="W204" s="12">
        <v>4324375</v>
      </c>
      <c r="X204" s="11">
        <f>W204/W213</f>
        <v>2.2477416028220121E-2</v>
      </c>
      <c r="Y204" s="13">
        <f t="shared" si="6"/>
        <v>3.3340844940728075E-4</v>
      </c>
    </row>
    <row r="205" spans="1:25">
      <c r="A205" s="10" t="s">
        <v>130</v>
      </c>
      <c r="B205" s="56"/>
      <c r="C205" s="10" t="s">
        <v>12</v>
      </c>
      <c r="D205" s="64">
        <v>4</v>
      </c>
      <c r="E205" s="64">
        <v>7</v>
      </c>
      <c r="F205" s="64">
        <v>11</v>
      </c>
      <c r="G205" s="13">
        <f>F205/F213</f>
        <v>4.7008547008547008E-2</v>
      </c>
      <c r="H205" s="12">
        <v>1750000</v>
      </c>
      <c r="I205" s="12">
        <v>6610000</v>
      </c>
      <c r="J205" s="12">
        <v>8360000</v>
      </c>
      <c r="K205" s="13">
        <f>J205/J213</f>
        <v>5.093036247675084E-2</v>
      </c>
      <c r="L205" s="13">
        <f t="shared" si="7"/>
        <v>6.9475416742665306E-4</v>
      </c>
      <c r="N205" s="10" t="s">
        <v>130</v>
      </c>
      <c r="O205" s="56"/>
      <c r="P205" s="10" t="s">
        <v>12</v>
      </c>
      <c r="Q205" s="64">
        <v>4</v>
      </c>
      <c r="R205" s="64">
        <v>4</v>
      </c>
      <c r="S205" s="64">
        <v>8</v>
      </c>
      <c r="T205" s="13">
        <f>S205/S213</f>
        <v>3.4188034188034191E-2</v>
      </c>
      <c r="U205" s="12">
        <v>3276500</v>
      </c>
      <c r="V205" s="12">
        <v>5620000</v>
      </c>
      <c r="W205" s="12">
        <v>8896500</v>
      </c>
      <c r="X205" s="13">
        <f>W205/W213</f>
        <v>4.6242597299045597E-2</v>
      </c>
      <c r="Y205" s="13">
        <f t="shared" si="6"/>
        <v>6.8591837436667101E-4</v>
      </c>
    </row>
    <row r="206" spans="1:25">
      <c r="A206" s="10" t="s">
        <v>130</v>
      </c>
      <c r="B206" s="56"/>
      <c r="C206" s="10" t="s">
        <v>13</v>
      </c>
      <c r="D206" s="64">
        <v>12</v>
      </c>
      <c r="E206" s="64">
        <v>18</v>
      </c>
      <c r="F206" s="64">
        <v>30</v>
      </c>
      <c r="G206" s="13">
        <f>F206/F213</f>
        <v>0.12820512820512819</v>
      </c>
      <c r="H206" s="12">
        <v>6440000</v>
      </c>
      <c r="I206" s="12">
        <v>13209500</v>
      </c>
      <c r="J206" s="12">
        <v>19649500</v>
      </c>
      <c r="K206" s="13">
        <f>J206/J213</f>
        <v>0.11970767434054014</v>
      </c>
      <c r="L206" s="13">
        <f t="shared" si="7"/>
        <v>1.6329631594318205E-3</v>
      </c>
      <c r="N206" s="10" t="s">
        <v>130</v>
      </c>
      <c r="O206" s="56"/>
      <c r="P206" s="10" t="s">
        <v>13</v>
      </c>
      <c r="Q206" s="64">
        <v>9</v>
      </c>
      <c r="R206" s="64">
        <v>16</v>
      </c>
      <c r="S206" s="64">
        <v>25</v>
      </c>
      <c r="T206" s="13">
        <f>S206/S213</f>
        <v>0.10683760683760683</v>
      </c>
      <c r="U206" s="12">
        <v>11644900</v>
      </c>
      <c r="V206" s="12">
        <v>6750000</v>
      </c>
      <c r="W206" s="12">
        <v>18394900</v>
      </c>
      <c r="X206" s="13">
        <f>W206/W213</f>
        <v>9.5613775423617584E-2</v>
      </c>
      <c r="Y206" s="13">
        <f t="shared" si="6"/>
        <v>1.4182431186014137E-3</v>
      </c>
    </row>
    <row r="207" spans="1:25">
      <c r="A207" s="10" t="s">
        <v>130</v>
      </c>
      <c r="B207" s="56"/>
      <c r="C207" s="10" t="s">
        <v>14</v>
      </c>
      <c r="D207" s="64"/>
      <c r="E207" s="64"/>
      <c r="F207" s="64"/>
      <c r="G207" s="13">
        <f>F207/F213</f>
        <v>0</v>
      </c>
      <c r="H207" s="12"/>
      <c r="I207" s="12"/>
      <c r="J207" s="12"/>
      <c r="K207" s="13">
        <f>J207/J213</f>
        <v>0</v>
      </c>
      <c r="L207" s="13">
        <f t="shared" si="7"/>
        <v>0</v>
      </c>
      <c r="N207" s="10" t="s">
        <v>130</v>
      </c>
      <c r="O207" s="56"/>
      <c r="P207" s="10" t="s">
        <v>14</v>
      </c>
      <c r="Q207" s="64"/>
      <c r="R207" s="64"/>
      <c r="S207" s="64"/>
      <c r="T207" s="13">
        <f>S207/S213</f>
        <v>0</v>
      </c>
      <c r="U207" s="12"/>
      <c r="V207" s="12"/>
      <c r="W207" s="12"/>
      <c r="X207" s="13">
        <f>W207/W213</f>
        <v>0</v>
      </c>
      <c r="Y207" s="13">
        <f t="shared" si="6"/>
        <v>0</v>
      </c>
    </row>
    <row r="208" spans="1:25">
      <c r="A208" s="10" t="s">
        <v>130</v>
      </c>
      <c r="B208" s="56"/>
      <c r="C208" s="10" t="s">
        <v>15</v>
      </c>
      <c r="D208" s="64">
        <v>14</v>
      </c>
      <c r="E208" s="64">
        <v>11</v>
      </c>
      <c r="F208" s="64">
        <v>25</v>
      </c>
      <c r="G208" s="13">
        <f>F208/F213</f>
        <v>0.10683760683760683</v>
      </c>
      <c r="H208" s="12">
        <v>6865500</v>
      </c>
      <c r="I208" s="12">
        <v>4459500</v>
      </c>
      <c r="J208" s="12">
        <v>11325000</v>
      </c>
      <c r="K208" s="13">
        <f>J208/J213</f>
        <v>6.8993583139856846E-2</v>
      </c>
      <c r="L208" s="13">
        <f t="shared" si="7"/>
        <v>9.4115920407976622E-4</v>
      </c>
      <c r="N208" s="10" t="s">
        <v>130</v>
      </c>
      <c r="O208" s="56"/>
      <c r="P208" s="10" t="s">
        <v>15</v>
      </c>
      <c r="Q208" s="64">
        <v>24</v>
      </c>
      <c r="R208" s="64">
        <v>20</v>
      </c>
      <c r="S208" s="64">
        <v>44</v>
      </c>
      <c r="T208" s="13">
        <f>S208/S213</f>
        <v>0.18803418803418803</v>
      </c>
      <c r="U208" s="12">
        <v>6894250</v>
      </c>
      <c r="V208" s="12">
        <v>10456375</v>
      </c>
      <c r="W208" s="12">
        <v>17350625</v>
      </c>
      <c r="X208" s="13">
        <f>W208/W213</f>
        <v>9.0185799444922499E-2</v>
      </c>
      <c r="Y208" s="13">
        <f t="shared" si="6"/>
        <v>1.3377297245260183E-3</v>
      </c>
    </row>
    <row r="209" spans="1:25">
      <c r="A209" s="10" t="s">
        <v>130</v>
      </c>
      <c r="B209" s="56"/>
      <c r="C209" s="10" t="s">
        <v>16</v>
      </c>
      <c r="D209" s="64">
        <v>18</v>
      </c>
      <c r="E209" s="64">
        <v>10</v>
      </c>
      <c r="F209" s="64">
        <v>28</v>
      </c>
      <c r="G209" s="13">
        <f>F209/F213</f>
        <v>0.11965811965811966</v>
      </c>
      <c r="H209" s="12">
        <v>17456900</v>
      </c>
      <c r="I209" s="12">
        <v>9237500</v>
      </c>
      <c r="J209" s="12">
        <v>26694400</v>
      </c>
      <c r="K209" s="13">
        <f>J209/J213</f>
        <v>0.16262625216499732</v>
      </c>
      <c r="L209" s="13">
        <f t="shared" si="7"/>
        <v>2.2184265127935462E-3</v>
      </c>
      <c r="N209" s="10" t="s">
        <v>130</v>
      </c>
      <c r="O209" s="56"/>
      <c r="P209" s="10" t="s">
        <v>16</v>
      </c>
      <c r="Q209" s="64">
        <v>17</v>
      </c>
      <c r="R209" s="64">
        <v>18</v>
      </c>
      <c r="S209" s="64">
        <v>35</v>
      </c>
      <c r="T209" s="13">
        <f>S209/S213</f>
        <v>0.14957264957264957</v>
      </c>
      <c r="U209" s="12">
        <v>22857000</v>
      </c>
      <c r="V209" s="12">
        <v>26898000</v>
      </c>
      <c r="W209" s="12">
        <v>49755000</v>
      </c>
      <c r="X209" s="13">
        <f>W209/W213</f>
        <v>0.2586186060376568</v>
      </c>
      <c r="Y209" s="13">
        <f t="shared" si="6"/>
        <v>3.8361005695064032E-3</v>
      </c>
    </row>
    <row r="210" spans="1:25">
      <c r="A210" s="10" t="s">
        <v>130</v>
      </c>
      <c r="B210" s="56"/>
      <c r="C210" s="10" t="s">
        <v>17</v>
      </c>
      <c r="D210" s="64"/>
      <c r="E210" s="64">
        <v>1</v>
      </c>
      <c r="F210" s="64">
        <v>1</v>
      </c>
      <c r="G210" s="13">
        <f>F210/F213</f>
        <v>4.2735042735042739E-3</v>
      </c>
      <c r="H210" s="12"/>
      <c r="I210" s="12">
        <v>557500</v>
      </c>
      <c r="J210" s="12">
        <v>557500</v>
      </c>
      <c r="K210" s="13">
        <f>J210/J213</f>
        <v>3.3963728565536595E-3</v>
      </c>
      <c r="L210" s="13">
        <f t="shared" si="7"/>
        <v>4.6330795256023813E-5</v>
      </c>
      <c r="N210" s="10" t="s">
        <v>130</v>
      </c>
      <c r="O210" s="56"/>
      <c r="P210" s="10" t="s">
        <v>17</v>
      </c>
      <c r="Q210" s="64">
        <v>1</v>
      </c>
      <c r="R210" s="64">
        <v>1</v>
      </c>
      <c r="S210" s="64">
        <v>2</v>
      </c>
      <c r="T210" s="13">
        <f>S210/S213</f>
        <v>8.5470085470085479E-3</v>
      </c>
      <c r="U210" s="12">
        <v>420000</v>
      </c>
      <c r="V210" s="12">
        <v>649900</v>
      </c>
      <c r="W210" s="12">
        <v>1069900</v>
      </c>
      <c r="X210" s="13">
        <f>W210/W213</f>
        <v>5.5611706682682947E-3</v>
      </c>
      <c r="Y210" s="13">
        <f t="shared" si="6"/>
        <v>8.2489076460956709E-5</v>
      </c>
    </row>
    <row r="211" spans="1:25">
      <c r="A211" s="10" t="s">
        <v>130</v>
      </c>
      <c r="B211" s="56"/>
      <c r="C211" s="10" t="s">
        <v>18</v>
      </c>
      <c r="D211" s="64">
        <v>28</v>
      </c>
      <c r="E211" s="64">
        <v>26</v>
      </c>
      <c r="F211" s="64">
        <v>54</v>
      </c>
      <c r="G211" s="13">
        <f>F211/F213</f>
        <v>0.23076923076923078</v>
      </c>
      <c r="H211" s="12">
        <v>20204250</v>
      </c>
      <c r="I211" s="12">
        <v>22470150</v>
      </c>
      <c r="J211" s="12">
        <v>42674400</v>
      </c>
      <c r="K211" s="13">
        <f>J211/J213</f>
        <v>0.25997878713849953</v>
      </c>
      <c r="L211" s="13">
        <f t="shared" si="7"/>
        <v>3.5464374691904265E-3</v>
      </c>
      <c r="N211" s="10" t="s">
        <v>130</v>
      </c>
      <c r="O211" s="56"/>
      <c r="P211" s="10" t="s">
        <v>18</v>
      </c>
      <c r="Q211" s="64">
        <v>23</v>
      </c>
      <c r="R211" s="64">
        <v>22</v>
      </c>
      <c r="S211" s="64">
        <v>45</v>
      </c>
      <c r="T211" s="13">
        <f>S211/S213</f>
        <v>0.19230769230769232</v>
      </c>
      <c r="U211" s="12">
        <v>19244500</v>
      </c>
      <c r="V211" s="12">
        <v>16565250</v>
      </c>
      <c r="W211" s="12">
        <v>35809750</v>
      </c>
      <c r="X211" s="13">
        <f>W211/W213</f>
        <v>0.18613340624172406</v>
      </c>
      <c r="Y211" s="13">
        <f t="shared" si="6"/>
        <v>2.7609245778089024E-3</v>
      </c>
    </row>
    <row r="212" spans="1:25" ht="13.5" thickBot="1">
      <c r="A212" s="14" t="s">
        <v>130</v>
      </c>
      <c r="B212" s="57"/>
      <c r="C212" s="14" t="s">
        <v>19</v>
      </c>
      <c r="D212" s="65">
        <v>40</v>
      </c>
      <c r="E212" s="65">
        <v>41</v>
      </c>
      <c r="F212" s="65">
        <v>81</v>
      </c>
      <c r="G212" s="15">
        <f>F212/F213</f>
        <v>0.34615384615384615</v>
      </c>
      <c r="H212" s="16">
        <v>28811200</v>
      </c>
      <c r="I212" s="16">
        <v>23132200</v>
      </c>
      <c r="J212" s="16">
        <v>51943400</v>
      </c>
      <c r="K212" s="15">
        <f>J212/J213</f>
        <v>0.31644691271230374</v>
      </c>
      <c r="L212" s="15">
        <f t="shared" si="7"/>
        <v>4.3167336866399052E-3</v>
      </c>
      <c r="N212" s="14" t="s">
        <v>130</v>
      </c>
      <c r="O212" s="57"/>
      <c r="P212" s="14" t="s">
        <v>19</v>
      </c>
      <c r="Q212" s="65">
        <v>37</v>
      </c>
      <c r="R212" s="65">
        <v>31</v>
      </c>
      <c r="S212" s="65">
        <v>68</v>
      </c>
      <c r="T212" s="15">
        <f>S212/S213</f>
        <v>0.29059829059829062</v>
      </c>
      <c r="U212" s="16">
        <v>28675250</v>
      </c>
      <c r="V212" s="16">
        <v>28111250</v>
      </c>
      <c r="W212" s="16">
        <v>56786500</v>
      </c>
      <c r="X212" s="15">
        <f>W212/W213</f>
        <v>0.29516722885654501</v>
      </c>
      <c r="Y212" s="15">
        <f t="shared" si="6"/>
        <v>4.3782278161044194E-3</v>
      </c>
    </row>
    <row r="213" spans="1:25" s="3" customFormat="1" ht="13.5" thickBot="1">
      <c r="A213" s="17" t="s">
        <v>130</v>
      </c>
      <c r="B213" s="18" t="s">
        <v>60</v>
      </c>
      <c r="C213" s="18"/>
      <c r="D213" s="66">
        <v>117</v>
      </c>
      <c r="E213" s="66">
        <v>117</v>
      </c>
      <c r="F213" s="66">
        <v>234</v>
      </c>
      <c r="G213" s="19">
        <f>F213/F213</f>
        <v>1</v>
      </c>
      <c r="H213" s="20">
        <v>82072850</v>
      </c>
      <c r="I213" s="20">
        <v>82072850</v>
      </c>
      <c r="J213" s="20">
        <v>164145700</v>
      </c>
      <c r="K213" s="19">
        <f>J213/J213</f>
        <v>1</v>
      </c>
      <c r="L213" s="21">
        <f t="shared" si="7"/>
        <v>1.3641257074182437E-2</v>
      </c>
      <c r="N213" s="17" t="s">
        <v>130</v>
      </c>
      <c r="O213" s="18" t="s">
        <v>60</v>
      </c>
      <c r="P213" s="18"/>
      <c r="Q213" s="66">
        <v>117</v>
      </c>
      <c r="R213" s="66">
        <v>117</v>
      </c>
      <c r="S213" s="66">
        <v>234</v>
      </c>
      <c r="T213" s="19">
        <f>S213/S213</f>
        <v>1</v>
      </c>
      <c r="U213" s="20">
        <v>96193775</v>
      </c>
      <c r="V213" s="20">
        <v>96193775</v>
      </c>
      <c r="W213" s="20">
        <v>192387550</v>
      </c>
      <c r="X213" s="19">
        <f>W213/W213</f>
        <v>1</v>
      </c>
      <c r="Y213" s="79">
        <f t="shared" si="6"/>
        <v>1.4833041706782065E-2</v>
      </c>
    </row>
    <row r="214" spans="1:25">
      <c r="A214" s="10" t="s">
        <v>130</v>
      </c>
      <c r="B214" s="55" t="s">
        <v>61</v>
      </c>
      <c r="C214" s="10" t="s">
        <v>11</v>
      </c>
      <c r="D214" s="64"/>
      <c r="E214" s="64"/>
      <c r="F214" s="64"/>
      <c r="G214" s="11">
        <f>F214/F223</f>
        <v>0</v>
      </c>
      <c r="H214" s="12"/>
      <c r="I214" s="12"/>
      <c r="J214" s="12"/>
      <c r="K214" s="11">
        <f>J214/J223</f>
        <v>0</v>
      </c>
      <c r="L214" s="11">
        <f t="shared" si="7"/>
        <v>0</v>
      </c>
      <c r="N214" s="10" t="s">
        <v>130</v>
      </c>
      <c r="O214" s="55" t="s">
        <v>61</v>
      </c>
      <c r="P214" s="10" t="s">
        <v>11</v>
      </c>
      <c r="Q214" s="64"/>
      <c r="R214" s="64"/>
      <c r="S214" s="64"/>
      <c r="T214" s="11" t="e">
        <f>S214/S223</f>
        <v>#DIV/0!</v>
      </c>
      <c r="U214" s="12"/>
      <c r="V214" s="12"/>
      <c r="W214" s="12"/>
      <c r="X214" s="11" t="e">
        <f>W214/W223</f>
        <v>#DIV/0!</v>
      </c>
      <c r="Y214" s="13">
        <f t="shared" si="6"/>
        <v>0</v>
      </c>
    </row>
    <row r="215" spans="1:25">
      <c r="A215" s="10" t="s">
        <v>130</v>
      </c>
      <c r="B215" s="56"/>
      <c r="C215" s="10" t="s">
        <v>12</v>
      </c>
      <c r="D215" s="64"/>
      <c r="E215" s="64"/>
      <c r="F215" s="64"/>
      <c r="G215" s="13">
        <f>F215/F223</f>
        <v>0</v>
      </c>
      <c r="H215" s="12"/>
      <c r="I215" s="12"/>
      <c r="J215" s="12"/>
      <c r="K215" s="13">
        <f>J215/J223</f>
        <v>0</v>
      </c>
      <c r="L215" s="13">
        <f t="shared" si="7"/>
        <v>0</v>
      </c>
      <c r="N215" s="10" t="s">
        <v>130</v>
      </c>
      <c r="O215" s="56"/>
      <c r="P215" s="10" t="s">
        <v>12</v>
      </c>
      <c r="Q215" s="64"/>
      <c r="R215" s="64"/>
      <c r="S215" s="64"/>
      <c r="T215" s="13" t="e">
        <f>S215/S223</f>
        <v>#DIV/0!</v>
      </c>
      <c r="U215" s="12"/>
      <c r="V215" s="12"/>
      <c r="W215" s="12"/>
      <c r="X215" s="13" t="e">
        <f>W215/W223</f>
        <v>#DIV/0!</v>
      </c>
      <c r="Y215" s="13">
        <f t="shared" si="6"/>
        <v>0</v>
      </c>
    </row>
    <row r="216" spans="1:25">
      <c r="A216" s="10" t="s">
        <v>130</v>
      </c>
      <c r="B216" s="56"/>
      <c r="C216" s="10" t="s">
        <v>13</v>
      </c>
      <c r="D216" s="64"/>
      <c r="E216" s="64"/>
      <c r="F216" s="64"/>
      <c r="G216" s="13">
        <f>F216/F223</f>
        <v>0</v>
      </c>
      <c r="H216" s="12"/>
      <c r="I216" s="12"/>
      <c r="J216" s="12"/>
      <c r="K216" s="13">
        <f>J216/J223</f>
        <v>0</v>
      </c>
      <c r="L216" s="13">
        <f t="shared" si="7"/>
        <v>0</v>
      </c>
      <c r="N216" s="10" t="s">
        <v>130</v>
      </c>
      <c r="O216" s="56"/>
      <c r="P216" s="10" t="s">
        <v>13</v>
      </c>
      <c r="Q216" s="64"/>
      <c r="R216" s="64"/>
      <c r="S216" s="64"/>
      <c r="T216" s="13" t="e">
        <f>S216/S223</f>
        <v>#DIV/0!</v>
      </c>
      <c r="U216" s="12"/>
      <c r="V216" s="12"/>
      <c r="W216" s="12"/>
      <c r="X216" s="13" t="e">
        <f>W216/W223</f>
        <v>#DIV/0!</v>
      </c>
      <c r="Y216" s="13">
        <f t="shared" si="6"/>
        <v>0</v>
      </c>
    </row>
    <row r="217" spans="1:25">
      <c r="A217" s="10" t="s">
        <v>130</v>
      </c>
      <c r="B217" s="56"/>
      <c r="C217" s="10" t="s">
        <v>14</v>
      </c>
      <c r="D217" s="64"/>
      <c r="E217" s="64"/>
      <c r="F217" s="64"/>
      <c r="G217" s="13">
        <f>F217/F223</f>
        <v>0</v>
      </c>
      <c r="H217" s="12"/>
      <c r="I217" s="12"/>
      <c r="J217" s="12"/>
      <c r="K217" s="13">
        <f>J217/J223</f>
        <v>0</v>
      </c>
      <c r="L217" s="13">
        <f t="shared" si="7"/>
        <v>0</v>
      </c>
      <c r="N217" s="10" t="s">
        <v>130</v>
      </c>
      <c r="O217" s="56"/>
      <c r="P217" s="10" t="s">
        <v>14</v>
      </c>
      <c r="Q217" s="64"/>
      <c r="R217" s="64"/>
      <c r="S217" s="64"/>
      <c r="T217" s="13" t="e">
        <f>S217/S223</f>
        <v>#DIV/0!</v>
      </c>
      <c r="U217" s="12"/>
      <c r="V217" s="12"/>
      <c r="W217" s="12"/>
      <c r="X217" s="13" t="e">
        <f>W217/W223</f>
        <v>#DIV/0!</v>
      </c>
      <c r="Y217" s="13">
        <f t="shared" si="6"/>
        <v>0</v>
      </c>
    </row>
    <row r="218" spans="1:25">
      <c r="A218" s="10" t="s">
        <v>130</v>
      </c>
      <c r="B218" s="56"/>
      <c r="C218" s="10" t="s">
        <v>15</v>
      </c>
      <c r="D218" s="64"/>
      <c r="E218" s="64"/>
      <c r="F218" s="64"/>
      <c r="G218" s="13">
        <f>F218/F223</f>
        <v>0</v>
      </c>
      <c r="H218" s="12"/>
      <c r="I218" s="12"/>
      <c r="J218" s="12"/>
      <c r="K218" s="13">
        <f>J218/J223</f>
        <v>0</v>
      </c>
      <c r="L218" s="13">
        <f t="shared" si="7"/>
        <v>0</v>
      </c>
      <c r="N218" s="10" t="s">
        <v>130</v>
      </c>
      <c r="O218" s="56"/>
      <c r="P218" s="10" t="s">
        <v>15</v>
      </c>
      <c r="Q218" s="64"/>
      <c r="R218" s="64"/>
      <c r="S218" s="64"/>
      <c r="T218" s="13" t="e">
        <f>S218/S223</f>
        <v>#DIV/0!</v>
      </c>
      <c r="U218" s="12"/>
      <c r="V218" s="12"/>
      <c r="W218" s="12"/>
      <c r="X218" s="13" t="e">
        <f>W218/W223</f>
        <v>#DIV/0!</v>
      </c>
      <c r="Y218" s="13">
        <f t="shared" si="6"/>
        <v>0</v>
      </c>
    </row>
    <row r="219" spans="1:25">
      <c r="A219" s="10" t="s">
        <v>130</v>
      </c>
      <c r="B219" s="56"/>
      <c r="C219" s="10" t="s">
        <v>16</v>
      </c>
      <c r="D219" s="64">
        <v>1</v>
      </c>
      <c r="E219" s="64">
        <v>1</v>
      </c>
      <c r="F219" s="64">
        <v>2</v>
      </c>
      <c r="G219" s="13">
        <f>F219/F223</f>
        <v>0.5</v>
      </c>
      <c r="H219" s="12">
        <v>650000</v>
      </c>
      <c r="I219" s="12">
        <v>650000</v>
      </c>
      <c r="J219" s="12">
        <v>1300000</v>
      </c>
      <c r="K219" s="13">
        <f>J219/J223</f>
        <v>0.5</v>
      </c>
      <c r="L219" s="13">
        <f t="shared" si="7"/>
        <v>1.0803593512615418E-4</v>
      </c>
      <c r="N219" s="10" t="s">
        <v>130</v>
      </c>
      <c r="O219" s="56"/>
      <c r="P219" s="10" t="s">
        <v>16</v>
      </c>
      <c r="Q219" s="64"/>
      <c r="R219" s="64"/>
      <c r="S219" s="64"/>
      <c r="T219" s="13" t="e">
        <f>S219/S223</f>
        <v>#DIV/0!</v>
      </c>
      <c r="U219" s="12"/>
      <c r="V219" s="12"/>
      <c r="W219" s="12"/>
      <c r="X219" s="13" t="e">
        <f>W219/W223</f>
        <v>#DIV/0!</v>
      </c>
      <c r="Y219" s="13">
        <f t="shared" si="6"/>
        <v>0</v>
      </c>
    </row>
    <row r="220" spans="1:25">
      <c r="A220" s="10" t="s">
        <v>130</v>
      </c>
      <c r="B220" s="56"/>
      <c r="C220" s="10" t="s">
        <v>17</v>
      </c>
      <c r="D220" s="64"/>
      <c r="E220" s="64"/>
      <c r="F220" s="64"/>
      <c r="G220" s="13">
        <f>F220/F223</f>
        <v>0</v>
      </c>
      <c r="H220" s="12"/>
      <c r="I220" s="12"/>
      <c r="J220" s="12"/>
      <c r="K220" s="13">
        <f>J220/J223</f>
        <v>0</v>
      </c>
      <c r="L220" s="13">
        <f t="shared" si="7"/>
        <v>0</v>
      </c>
      <c r="N220" s="10" t="s">
        <v>130</v>
      </c>
      <c r="O220" s="56"/>
      <c r="P220" s="10" t="s">
        <v>17</v>
      </c>
      <c r="Q220" s="64"/>
      <c r="R220" s="64"/>
      <c r="S220" s="64"/>
      <c r="T220" s="13" t="e">
        <f>S220/S223</f>
        <v>#DIV/0!</v>
      </c>
      <c r="U220" s="12"/>
      <c r="V220" s="12"/>
      <c r="W220" s="12"/>
      <c r="X220" s="13" t="e">
        <f>W220/W223</f>
        <v>#DIV/0!</v>
      </c>
      <c r="Y220" s="13">
        <f t="shared" si="6"/>
        <v>0</v>
      </c>
    </row>
    <row r="221" spans="1:25">
      <c r="A221" s="10" t="s">
        <v>130</v>
      </c>
      <c r="B221" s="56"/>
      <c r="C221" s="10" t="s">
        <v>18</v>
      </c>
      <c r="D221" s="64"/>
      <c r="E221" s="64"/>
      <c r="F221" s="64"/>
      <c r="G221" s="13">
        <f>F221/F223</f>
        <v>0</v>
      </c>
      <c r="H221" s="12"/>
      <c r="I221" s="12"/>
      <c r="J221" s="12"/>
      <c r="K221" s="13">
        <f>J221/J223</f>
        <v>0</v>
      </c>
      <c r="L221" s="13">
        <f t="shared" si="7"/>
        <v>0</v>
      </c>
      <c r="N221" s="10" t="s">
        <v>130</v>
      </c>
      <c r="O221" s="56"/>
      <c r="P221" s="10" t="s">
        <v>18</v>
      </c>
      <c r="Q221" s="64"/>
      <c r="R221" s="64"/>
      <c r="S221" s="64"/>
      <c r="T221" s="13" t="e">
        <f>S221/S223</f>
        <v>#DIV/0!</v>
      </c>
      <c r="U221" s="12"/>
      <c r="V221" s="12"/>
      <c r="W221" s="12"/>
      <c r="X221" s="13" t="e">
        <f>W221/W223</f>
        <v>#DIV/0!</v>
      </c>
      <c r="Y221" s="13">
        <f t="shared" si="6"/>
        <v>0</v>
      </c>
    </row>
    <row r="222" spans="1:25" ht="13.5" thickBot="1">
      <c r="A222" s="14" t="s">
        <v>130</v>
      </c>
      <c r="B222" s="57"/>
      <c r="C222" s="14" t="s">
        <v>19</v>
      </c>
      <c r="D222" s="65">
        <v>1</v>
      </c>
      <c r="E222" s="65">
        <v>1</v>
      </c>
      <c r="F222" s="65">
        <v>2</v>
      </c>
      <c r="G222" s="15">
        <f>F222/F223</f>
        <v>0.5</v>
      </c>
      <c r="H222" s="16">
        <v>650000</v>
      </c>
      <c r="I222" s="16">
        <v>650000</v>
      </c>
      <c r="J222" s="16">
        <v>1300000</v>
      </c>
      <c r="K222" s="15">
        <f>J222/J223</f>
        <v>0.5</v>
      </c>
      <c r="L222" s="15">
        <f t="shared" si="7"/>
        <v>1.0803593512615418E-4</v>
      </c>
      <c r="N222" s="14" t="s">
        <v>130</v>
      </c>
      <c r="O222" s="57"/>
      <c r="P222" s="14" t="s">
        <v>19</v>
      </c>
      <c r="Q222" s="65"/>
      <c r="R222" s="65"/>
      <c r="S222" s="65"/>
      <c r="T222" s="15" t="e">
        <f>S222/S223</f>
        <v>#DIV/0!</v>
      </c>
      <c r="U222" s="16"/>
      <c r="V222" s="16"/>
      <c r="W222" s="16"/>
      <c r="X222" s="15" t="e">
        <f>W222/W223</f>
        <v>#DIV/0!</v>
      </c>
      <c r="Y222" s="15">
        <f t="shared" si="6"/>
        <v>0</v>
      </c>
    </row>
    <row r="223" spans="1:25" s="3" customFormat="1" ht="13.5" thickBot="1">
      <c r="A223" s="17" t="s">
        <v>130</v>
      </c>
      <c r="B223" s="18" t="s">
        <v>62</v>
      </c>
      <c r="C223" s="18"/>
      <c r="D223" s="66">
        <v>2</v>
      </c>
      <c r="E223" s="66">
        <v>2</v>
      </c>
      <c r="F223" s="66">
        <v>4</v>
      </c>
      <c r="G223" s="19">
        <f>F223/F223</f>
        <v>1</v>
      </c>
      <c r="H223" s="20">
        <v>1300000</v>
      </c>
      <c r="I223" s="20">
        <v>1300000</v>
      </c>
      <c r="J223" s="20">
        <v>2600000</v>
      </c>
      <c r="K223" s="19">
        <f>J223/J223</f>
        <v>1</v>
      </c>
      <c r="L223" s="21">
        <f t="shared" si="7"/>
        <v>2.1607187025230837E-4</v>
      </c>
      <c r="N223" s="17" t="s">
        <v>130</v>
      </c>
      <c r="O223" s="18" t="s">
        <v>62</v>
      </c>
      <c r="P223" s="18"/>
      <c r="Q223" s="66"/>
      <c r="R223" s="66"/>
      <c r="S223" s="66"/>
      <c r="T223" s="19" t="e">
        <f>S223/S223</f>
        <v>#DIV/0!</v>
      </c>
      <c r="U223" s="20"/>
      <c r="V223" s="20"/>
      <c r="W223" s="20"/>
      <c r="X223" s="19" t="e">
        <f>W223/W223</f>
        <v>#DIV/0!</v>
      </c>
      <c r="Y223" s="79">
        <f t="shared" si="6"/>
        <v>0</v>
      </c>
    </row>
    <row r="224" spans="1:25">
      <c r="A224" s="10" t="s">
        <v>130</v>
      </c>
      <c r="B224" s="55" t="s">
        <v>63</v>
      </c>
      <c r="C224" s="10" t="s">
        <v>11</v>
      </c>
      <c r="D224" s="64">
        <v>1</v>
      </c>
      <c r="E224" s="64">
        <v>2</v>
      </c>
      <c r="F224" s="64">
        <v>3</v>
      </c>
      <c r="G224" s="11">
        <f>F224/F233</f>
        <v>2.5423728813559324E-2</v>
      </c>
      <c r="H224" s="12">
        <v>469000</v>
      </c>
      <c r="I224" s="12">
        <v>725000</v>
      </c>
      <c r="J224" s="12">
        <v>1194000</v>
      </c>
      <c r="K224" s="11">
        <f>J224/J233</f>
        <v>2.1552587772642944E-2</v>
      </c>
      <c r="L224" s="11">
        <f t="shared" si="7"/>
        <v>9.9226851185098535E-5</v>
      </c>
      <c r="N224" s="10" t="s">
        <v>130</v>
      </c>
      <c r="O224" s="55" t="s">
        <v>63</v>
      </c>
      <c r="P224" s="10" t="s">
        <v>11</v>
      </c>
      <c r="Q224" s="64">
        <v>1</v>
      </c>
      <c r="R224" s="64">
        <v>1</v>
      </c>
      <c r="S224" s="64">
        <v>2</v>
      </c>
      <c r="T224" s="11">
        <f>S224/S233</f>
        <v>1.4925373134328358E-2</v>
      </c>
      <c r="U224" s="12">
        <v>565000</v>
      </c>
      <c r="V224" s="12">
        <v>207000</v>
      </c>
      <c r="W224" s="12">
        <v>772000</v>
      </c>
      <c r="X224" s="11">
        <f>W224/W233</f>
        <v>1.3619107848233178E-2</v>
      </c>
      <c r="Y224" s="13">
        <f t="shared" si="6"/>
        <v>5.9521045918177939E-5</v>
      </c>
    </row>
    <row r="225" spans="1:25">
      <c r="A225" s="10" t="s">
        <v>130</v>
      </c>
      <c r="B225" s="56"/>
      <c r="C225" s="10" t="s">
        <v>12</v>
      </c>
      <c r="D225" s="64">
        <v>4</v>
      </c>
      <c r="E225" s="64">
        <v>2</v>
      </c>
      <c r="F225" s="64">
        <v>6</v>
      </c>
      <c r="G225" s="13">
        <f>F225/F233</f>
        <v>5.0847457627118647E-2</v>
      </c>
      <c r="H225" s="12">
        <v>1807500</v>
      </c>
      <c r="I225" s="12">
        <v>1105000</v>
      </c>
      <c r="J225" s="12">
        <v>2912500</v>
      </c>
      <c r="K225" s="13">
        <f>J225/J233</f>
        <v>5.2572790525814546E-2</v>
      </c>
      <c r="L225" s="13">
        <f t="shared" si="7"/>
        <v>2.420420469653262E-4</v>
      </c>
      <c r="N225" s="10" t="s">
        <v>130</v>
      </c>
      <c r="O225" s="56"/>
      <c r="P225" s="10" t="s">
        <v>12</v>
      </c>
      <c r="Q225" s="64">
        <v>2</v>
      </c>
      <c r="R225" s="64">
        <v>3</v>
      </c>
      <c r="S225" s="64">
        <v>5</v>
      </c>
      <c r="T225" s="13">
        <f>S225/S233</f>
        <v>3.7313432835820892E-2</v>
      </c>
      <c r="U225" s="12">
        <v>943500</v>
      </c>
      <c r="V225" s="12">
        <v>1605000</v>
      </c>
      <c r="W225" s="12">
        <v>2548500</v>
      </c>
      <c r="X225" s="13">
        <f>W225/W233</f>
        <v>4.4958933097438154E-2</v>
      </c>
      <c r="Y225" s="13">
        <f t="shared" si="6"/>
        <v>1.9648884135035815E-4</v>
      </c>
    </row>
    <row r="226" spans="1:25">
      <c r="A226" s="10" t="s">
        <v>130</v>
      </c>
      <c r="B226" s="56"/>
      <c r="C226" s="10" t="s">
        <v>13</v>
      </c>
      <c r="D226" s="64">
        <v>16</v>
      </c>
      <c r="E226" s="64">
        <v>12</v>
      </c>
      <c r="F226" s="64">
        <v>28</v>
      </c>
      <c r="G226" s="13">
        <f>F226/F233</f>
        <v>0.23728813559322035</v>
      </c>
      <c r="H226" s="12">
        <v>7606000</v>
      </c>
      <c r="I226" s="12">
        <v>5755950</v>
      </c>
      <c r="J226" s="12">
        <v>13361950</v>
      </c>
      <c r="K226" s="13">
        <f>J226/J233</f>
        <v>0.24119313248632024</v>
      </c>
      <c r="L226" s="13">
        <f t="shared" si="7"/>
        <v>1.1104390487376276E-3</v>
      </c>
      <c r="N226" s="10" t="s">
        <v>130</v>
      </c>
      <c r="O226" s="56"/>
      <c r="P226" s="10" t="s">
        <v>13</v>
      </c>
      <c r="Q226" s="64">
        <v>9</v>
      </c>
      <c r="R226" s="64">
        <v>12</v>
      </c>
      <c r="S226" s="64">
        <v>21</v>
      </c>
      <c r="T226" s="13">
        <f>S226/S233</f>
        <v>0.15671641791044777</v>
      </c>
      <c r="U226" s="12">
        <v>4594500</v>
      </c>
      <c r="V226" s="12">
        <v>4132200</v>
      </c>
      <c r="W226" s="12">
        <v>8726700</v>
      </c>
      <c r="X226" s="13">
        <f>W226/W233</f>
        <v>0.15395060681240477</v>
      </c>
      <c r="Y226" s="13">
        <f t="shared" si="6"/>
        <v>6.7282682825668834E-4</v>
      </c>
    </row>
    <row r="227" spans="1:25">
      <c r="A227" s="10" t="s">
        <v>130</v>
      </c>
      <c r="B227" s="56"/>
      <c r="C227" s="10" t="s">
        <v>14</v>
      </c>
      <c r="D227" s="64"/>
      <c r="E227" s="64"/>
      <c r="F227" s="64"/>
      <c r="G227" s="13">
        <f>F227/F233</f>
        <v>0</v>
      </c>
      <c r="H227" s="12"/>
      <c r="I227" s="12"/>
      <c r="J227" s="12"/>
      <c r="K227" s="13">
        <f>J227/J233</f>
        <v>0</v>
      </c>
      <c r="L227" s="13">
        <f t="shared" si="7"/>
        <v>0</v>
      </c>
      <c r="N227" s="10" t="s">
        <v>130</v>
      </c>
      <c r="O227" s="56"/>
      <c r="P227" s="10" t="s">
        <v>14</v>
      </c>
      <c r="Q227" s="64"/>
      <c r="R227" s="64"/>
      <c r="S227" s="64"/>
      <c r="T227" s="13">
        <f>S227/S233</f>
        <v>0</v>
      </c>
      <c r="U227" s="12"/>
      <c r="V227" s="12"/>
      <c r="W227" s="12"/>
      <c r="X227" s="13">
        <f>W227/W233</f>
        <v>0</v>
      </c>
      <c r="Y227" s="13">
        <f t="shared" si="6"/>
        <v>0</v>
      </c>
    </row>
    <row r="228" spans="1:25">
      <c r="A228" s="10" t="s">
        <v>130</v>
      </c>
      <c r="B228" s="56"/>
      <c r="C228" s="10" t="s">
        <v>15</v>
      </c>
      <c r="D228" s="64">
        <v>2</v>
      </c>
      <c r="E228" s="64">
        <v>10</v>
      </c>
      <c r="F228" s="64">
        <v>12</v>
      </c>
      <c r="G228" s="13">
        <f>F228/F233</f>
        <v>0.10169491525423729</v>
      </c>
      <c r="H228" s="12">
        <v>787000</v>
      </c>
      <c r="I228" s="12">
        <v>3806500</v>
      </c>
      <c r="J228" s="12">
        <v>4593500</v>
      </c>
      <c r="K228" s="13">
        <f>J228/J233</f>
        <v>8.2916090396679534E-2</v>
      </c>
      <c r="L228" s="13">
        <f t="shared" si="7"/>
        <v>3.8174082153999173E-4</v>
      </c>
      <c r="N228" s="10" t="s">
        <v>130</v>
      </c>
      <c r="O228" s="56"/>
      <c r="P228" s="10" t="s">
        <v>15</v>
      </c>
      <c r="Q228" s="64">
        <v>12</v>
      </c>
      <c r="R228" s="64">
        <v>10</v>
      </c>
      <c r="S228" s="64">
        <v>22</v>
      </c>
      <c r="T228" s="13">
        <f>S228/S233</f>
        <v>0.16417910447761194</v>
      </c>
      <c r="U228" s="12">
        <v>3614000</v>
      </c>
      <c r="V228" s="12">
        <v>4724500</v>
      </c>
      <c r="W228" s="12">
        <v>8338500</v>
      </c>
      <c r="X228" s="13">
        <f>W228/W233</f>
        <v>0.147102241959187</v>
      </c>
      <c r="Y228" s="13">
        <f t="shared" si="6"/>
        <v>6.428966857366927E-4</v>
      </c>
    </row>
    <row r="229" spans="1:25">
      <c r="A229" s="10" t="s">
        <v>130</v>
      </c>
      <c r="B229" s="56"/>
      <c r="C229" s="10" t="s">
        <v>16</v>
      </c>
      <c r="D229" s="64">
        <v>4</v>
      </c>
      <c r="E229" s="64">
        <v>4</v>
      </c>
      <c r="F229" s="64">
        <v>8</v>
      </c>
      <c r="G229" s="13">
        <f>F229/F233</f>
        <v>6.7796610169491525E-2</v>
      </c>
      <c r="H229" s="12">
        <v>2229000</v>
      </c>
      <c r="I229" s="12">
        <v>1816500</v>
      </c>
      <c r="J229" s="12">
        <v>4045500</v>
      </c>
      <c r="K229" s="13">
        <f>J229/J233</f>
        <v>7.3024282943238719E-2</v>
      </c>
      <c r="L229" s="13">
        <f t="shared" si="7"/>
        <v>3.3619951965604364E-4</v>
      </c>
      <c r="N229" s="10" t="s">
        <v>130</v>
      </c>
      <c r="O229" s="56"/>
      <c r="P229" s="10" t="s">
        <v>16</v>
      </c>
      <c r="Q229" s="64">
        <v>2</v>
      </c>
      <c r="R229" s="64">
        <v>2</v>
      </c>
      <c r="S229" s="64">
        <v>4</v>
      </c>
      <c r="T229" s="13">
        <f>S229/S233</f>
        <v>2.9850746268656716E-2</v>
      </c>
      <c r="U229" s="12">
        <v>634000</v>
      </c>
      <c r="V229" s="12">
        <v>472189</v>
      </c>
      <c r="W229" s="12">
        <v>1106189</v>
      </c>
      <c r="X229" s="13">
        <f>W229/W233</f>
        <v>1.9514646750685507E-2</v>
      </c>
      <c r="Y229" s="13">
        <f t="shared" si="6"/>
        <v>8.5286951118113138E-5</v>
      </c>
    </row>
    <row r="230" spans="1:25">
      <c r="A230" s="10" t="s">
        <v>130</v>
      </c>
      <c r="B230" s="56"/>
      <c r="C230" s="10" t="s">
        <v>17</v>
      </c>
      <c r="D230" s="64"/>
      <c r="E230" s="64"/>
      <c r="F230" s="64"/>
      <c r="G230" s="13">
        <f>F230/F233</f>
        <v>0</v>
      </c>
      <c r="H230" s="12"/>
      <c r="I230" s="12"/>
      <c r="J230" s="12"/>
      <c r="K230" s="13">
        <f>J230/J233</f>
        <v>0</v>
      </c>
      <c r="L230" s="13">
        <f t="shared" si="7"/>
        <v>0</v>
      </c>
      <c r="N230" s="10" t="s">
        <v>130</v>
      </c>
      <c r="O230" s="56"/>
      <c r="P230" s="10" t="s">
        <v>17</v>
      </c>
      <c r="Q230" s="64"/>
      <c r="R230" s="64">
        <v>1</v>
      </c>
      <c r="S230" s="64">
        <v>1</v>
      </c>
      <c r="T230" s="13">
        <f>S230/S233</f>
        <v>7.462686567164179E-3</v>
      </c>
      <c r="U230" s="12">
        <v>520000</v>
      </c>
      <c r="V230" s="12"/>
      <c r="W230" s="12">
        <v>520000</v>
      </c>
      <c r="X230" s="13">
        <f>W230/W233</f>
        <v>9.1734923330068045E-3</v>
      </c>
      <c r="Y230" s="13">
        <f t="shared" si="6"/>
        <v>4.0091896214316748E-5</v>
      </c>
    </row>
    <row r="231" spans="1:25">
      <c r="A231" s="10" t="s">
        <v>130</v>
      </c>
      <c r="B231" s="56"/>
      <c r="C231" s="10" t="s">
        <v>18</v>
      </c>
      <c r="D231" s="64">
        <v>7</v>
      </c>
      <c r="E231" s="64">
        <v>8</v>
      </c>
      <c r="F231" s="64">
        <v>15</v>
      </c>
      <c r="G231" s="13">
        <f>F231/F233</f>
        <v>0.1271186440677966</v>
      </c>
      <c r="H231" s="12">
        <v>2471500</v>
      </c>
      <c r="I231" s="12">
        <v>3736500</v>
      </c>
      <c r="J231" s="12">
        <v>6208000</v>
      </c>
      <c r="K231" s="13">
        <f>J231/J233</f>
        <v>0.11205901582292076</v>
      </c>
      <c r="L231" s="13">
        <f t="shared" si="7"/>
        <v>5.1591314251012708E-4</v>
      </c>
      <c r="N231" s="10" t="s">
        <v>130</v>
      </c>
      <c r="O231" s="56"/>
      <c r="P231" s="10" t="s">
        <v>18</v>
      </c>
      <c r="Q231" s="64">
        <v>8</v>
      </c>
      <c r="R231" s="64">
        <v>6</v>
      </c>
      <c r="S231" s="64">
        <v>14</v>
      </c>
      <c r="T231" s="13">
        <f>S231/S233</f>
        <v>0.1044776119402985</v>
      </c>
      <c r="U231" s="12">
        <v>2985100</v>
      </c>
      <c r="V231" s="12">
        <v>3741000</v>
      </c>
      <c r="W231" s="12">
        <v>6726100</v>
      </c>
      <c r="X231" s="13">
        <f>W231/W233</f>
        <v>0.11865735919430205</v>
      </c>
      <c r="Y231" s="13">
        <f t="shared" si="6"/>
        <v>5.1858096755214597E-4</v>
      </c>
    </row>
    <row r="232" spans="1:25" ht="13.5" thickBot="1">
      <c r="A232" s="14" t="s">
        <v>130</v>
      </c>
      <c r="B232" s="57"/>
      <c r="C232" s="14" t="s">
        <v>19</v>
      </c>
      <c r="D232" s="65">
        <v>25</v>
      </c>
      <c r="E232" s="65">
        <v>21</v>
      </c>
      <c r="F232" s="65">
        <v>46</v>
      </c>
      <c r="G232" s="15">
        <f>F232/F233</f>
        <v>0.38983050847457629</v>
      </c>
      <c r="H232" s="16">
        <v>12329690</v>
      </c>
      <c r="I232" s="16">
        <v>10754240</v>
      </c>
      <c r="J232" s="16">
        <v>23083930</v>
      </c>
      <c r="K232" s="15">
        <f>J232/J233</f>
        <v>0.41668210005238326</v>
      </c>
      <c r="L232" s="15">
        <f t="shared" si="7"/>
        <v>1.918379972258988E-3</v>
      </c>
      <c r="N232" s="14" t="s">
        <v>130</v>
      </c>
      <c r="O232" s="57"/>
      <c r="P232" s="14" t="s">
        <v>19</v>
      </c>
      <c r="Q232" s="65">
        <v>33</v>
      </c>
      <c r="R232" s="65">
        <v>32</v>
      </c>
      <c r="S232" s="65">
        <v>65</v>
      </c>
      <c r="T232" s="15">
        <f>S232/S233</f>
        <v>0.48507462686567165</v>
      </c>
      <c r="U232" s="16">
        <v>14486432</v>
      </c>
      <c r="V232" s="16">
        <v>13460643</v>
      </c>
      <c r="W232" s="16">
        <v>27947075</v>
      </c>
      <c r="X232" s="15">
        <f>W232/W233</f>
        <v>0.49302361200474254</v>
      </c>
      <c r="Y232" s="15">
        <f t="shared" si="6"/>
        <v>2.1547139046033197E-3</v>
      </c>
    </row>
    <row r="233" spans="1:25" s="3" customFormat="1" ht="12" customHeight="1" thickBot="1">
      <c r="A233" s="17" t="s">
        <v>130</v>
      </c>
      <c r="B233" s="18" t="s">
        <v>64</v>
      </c>
      <c r="C233" s="18"/>
      <c r="D233" s="66">
        <v>59</v>
      </c>
      <c r="E233" s="66">
        <v>59</v>
      </c>
      <c r="F233" s="66">
        <v>118</v>
      </c>
      <c r="G233" s="19">
        <f>F233/F233</f>
        <v>1</v>
      </c>
      <c r="H233" s="20">
        <v>27699690</v>
      </c>
      <c r="I233" s="20">
        <v>27699690</v>
      </c>
      <c r="J233" s="20">
        <v>55399380</v>
      </c>
      <c r="K233" s="19">
        <f>J233/J233</f>
        <v>1</v>
      </c>
      <c r="L233" s="21">
        <f t="shared" si="7"/>
        <v>4.6039414028532025E-3</v>
      </c>
      <c r="N233" s="17" t="s">
        <v>130</v>
      </c>
      <c r="O233" s="18" t="s">
        <v>64</v>
      </c>
      <c r="P233" s="18"/>
      <c r="Q233" s="66">
        <v>67</v>
      </c>
      <c r="R233" s="66">
        <v>67</v>
      </c>
      <c r="S233" s="66">
        <v>134</v>
      </c>
      <c r="T233" s="19">
        <f>S233/S233</f>
        <v>1</v>
      </c>
      <c r="U233" s="20">
        <v>28342532</v>
      </c>
      <c r="V233" s="20">
        <v>28342532</v>
      </c>
      <c r="W233" s="20">
        <v>56685064</v>
      </c>
      <c r="X233" s="19">
        <f>W233/W233</f>
        <v>1</v>
      </c>
      <c r="Y233" s="79">
        <f t="shared" si="6"/>
        <v>4.3704071207498127E-3</v>
      </c>
    </row>
    <row r="234" spans="1:25">
      <c r="A234" s="10" t="s">
        <v>130</v>
      </c>
      <c r="B234" s="55" t="s">
        <v>65</v>
      </c>
      <c r="C234" s="10" t="s">
        <v>11</v>
      </c>
      <c r="D234" s="64">
        <v>4</v>
      </c>
      <c r="E234" s="64">
        <v>7</v>
      </c>
      <c r="F234" s="64">
        <v>11</v>
      </c>
      <c r="G234" s="11">
        <f>F234/F243</f>
        <v>3.1073446327683617E-2</v>
      </c>
      <c r="H234" s="12">
        <v>1070000</v>
      </c>
      <c r="I234" s="12">
        <v>2922000</v>
      </c>
      <c r="J234" s="12">
        <v>3992000</v>
      </c>
      <c r="K234" s="11">
        <f>J234/J243</f>
        <v>4.3141471150535265E-2</v>
      </c>
      <c r="L234" s="11">
        <f t="shared" si="7"/>
        <v>3.3175342540277502E-4</v>
      </c>
      <c r="N234" s="10" t="s">
        <v>130</v>
      </c>
      <c r="O234" s="55" t="s">
        <v>65</v>
      </c>
      <c r="P234" s="10" t="s">
        <v>11</v>
      </c>
      <c r="Q234" s="64">
        <v>5</v>
      </c>
      <c r="R234" s="64">
        <v>5</v>
      </c>
      <c r="S234" s="64">
        <v>10</v>
      </c>
      <c r="T234" s="11">
        <f>S234/S243</f>
        <v>2.9069767441860465E-2</v>
      </c>
      <c r="U234" s="12">
        <v>1168000</v>
      </c>
      <c r="V234" s="12">
        <v>1108000</v>
      </c>
      <c r="W234" s="12">
        <v>2276000</v>
      </c>
      <c r="X234" s="11">
        <f>W234/W243</f>
        <v>2.4274658589618872E-2</v>
      </c>
      <c r="Y234" s="13">
        <f t="shared" si="6"/>
        <v>1.7547914573804791E-4</v>
      </c>
    </row>
    <row r="235" spans="1:25">
      <c r="A235" s="10" t="s">
        <v>130</v>
      </c>
      <c r="B235" s="56"/>
      <c r="C235" s="10" t="s">
        <v>12</v>
      </c>
      <c r="D235" s="64">
        <v>6</v>
      </c>
      <c r="E235" s="64">
        <v>4</v>
      </c>
      <c r="F235" s="64">
        <v>10</v>
      </c>
      <c r="G235" s="13">
        <f>F235/F243</f>
        <v>2.8248587570621469E-2</v>
      </c>
      <c r="H235" s="12">
        <v>1045000</v>
      </c>
      <c r="I235" s="12">
        <v>1255000</v>
      </c>
      <c r="J235" s="12">
        <v>2300000</v>
      </c>
      <c r="K235" s="13">
        <f>J235/J243</f>
        <v>2.4856058027613006E-2</v>
      </c>
      <c r="L235" s="13">
        <f t="shared" si="7"/>
        <v>1.9114050060781124E-4</v>
      </c>
      <c r="N235" s="10" t="s">
        <v>130</v>
      </c>
      <c r="O235" s="56"/>
      <c r="P235" s="10" t="s">
        <v>12</v>
      </c>
      <c r="Q235" s="64">
        <v>3</v>
      </c>
      <c r="R235" s="64">
        <v>2</v>
      </c>
      <c r="S235" s="64">
        <v>5</v>
      </c>
      <c r="T235" s="13">
        <f>S235/S243</f>
        <v>1.4534883720930232E-2</v>
      </c>
      <c r="U235" s="12">
        <v>310000</v>
      </c>
      <c r="V235" s="12">
        <v>850340</v>
      </c>
      <c r="W235" s="12">
        <v>1160340</v>
      </c>
      <c r="X235" s="13">
        <f>W235/W243</f>
        <v>1.2375596374287505E-2</v>
      </c>
      <c r="Y235" s="13">
        <f t="shared" si="6"/>
        <v>8.9461982410231334E-5</v>
      </c>
    </row>
    <row r="236" spans="1:25">
      <c r="A236" s="10" t="s">
        <v>130</v>
      </c>
      <c r="B236" s="56"/>
      <c r="C236" s="10" t="s">
        <v>13</v>
      </c>
      <c r="D236" s="64">
        <v>17</v>
      </c>
      <c r="E236" s="64">
        <v>13</v>
      </c>
      <c r="F236" s="64">
        <v>30</v>
      </c>
      <c r="G236" s="13">
        <f>F236/F243</f>
        <v>8.4745762711864403E-2</v>
      </c>
      <c r="H236" s="12">
        <v>4445911</v>
      </c>
      <c r="I236" s="12">
        <v>3408800</v>
      </c>
      <c r="J236" s="12">
        <v>7854711</v>
      </c>
      <c r="K236" s="13">
        <f>J236/J243</f>
        <v>8.488571843744791E-2</v>
      </c>
      <c r="L236" s="13">
        <f t="shared" si="7"/>
        <v>6.5276234463899202E-4</v>
      </c>
      <c r="N236" s="10" t="s">
        <v>130</v>
      </c>
      <c r="O236" s="56"/>
      <c r="P236" s="10" t="s">
        <v>13</v>
      </c>
      <c r="Q236" s="64">
        <v>29</v>
      </c>
      <c r="R236" s="64">
        <v>16</v>
      </c>
      <c r="S236" s="64">
        <v>45</v>
      </c>
      <c r="T236" s="13">
        <f>S236/S243</f>
        <v>0.1308139534883721</v>
      </c>
      <c r="U236" s="12">
        <v>4963700</v>
      </c>
      <c r="V236" s="12">
        <v>7932980</v>
      </c>
      <c r="W236" s="12">
        <v>12896680</v>
      </c>
      <c r="X236" s="13">
        <f>W236/W243</f>
        <v>0.13754943055341209</v>
      </c>
      <c r="Y236" s="13">
        <f t="shared" si="6"/>
        <v>9.9433145397933567E-4</v>
      </c>
    </row>
    <row r="237" spans="1:25">
      <c r="A237" s="10" t="s">
        <v>130</v>
      </c>
      <c r="B237" s="56"/>
      <c r="C237" s="10" t="s">
        <v>14</v>
      </c>
      <c r="D237" s="64"/>
      <c r="E237" s="64">
        <v>1</v>
      </c>
      <c r="F237" s="64">
        <v>1</v>
      </c>
      <c r="G237" s="13">
        <f>F237/F243</f>
        <v>2.8248587570621469E-3</v>
      </c>
      <c r="H237" s="12"/>
      <c r="I237" s="12">
        <v>289000</v>
      </c>
      <c r="J237" s="12">
        <v>289000</v>
      </c>
      <c r="K237" s="13">
        <f>J237/J243</f>
        <v>3.12321772607833E-3</v>
      </c>
      <c r="L237" s="13">
        <f t="shared" si="7"/>
        <v>2.401721942419889E-5</v>
      </c>
      <c r="N237" s="10" t="s">
        <v>130</v>
      </c>
      <c r="O237" s="56"/>
      <c r="P237" s="10" t="s">
        <v>14</v>
      </c>
      <c r="Q237" s="64">
        <v>1</v>
      </c>
      <c r="R237" s="64"/>
      <c r="S237" s="64">
        <v>1</v>
      </c>
      <c r="T237" s="13">
        <f>S237/S243</f>
        <v>2.9069767441860465E-3</v>
      </c>
      <c r="U237" s="12"/>
      <c r="V237" s="12">
        <v>112000</v>
      </c>
      <c r="W237" s="12">
        <v>112000</v>
      </c>
      <c r="X237" s="13">
        <f>W237/W243</f>
        <v>1.1945350448318601E-3</v>
      </c>
      <c r="Y237" s="13">
        <f t="shared" si="6"/>
        <v>8.6351776461605309E-6</v>
      </c>
    </row>
    <row r="238" spans="1:25">
      <c r="A238" s="10" t="s">
        <v>130</v>
      </c>
      <c r="B238" s="56"/>
      <c r="C238" s="10" t="s">
        <v>15</v>
      </c>
      <c r="D238" s="64">
        <v>9</v>
      </c>
      <c r="E238" s="64">
        <v>13</v>
      </c>
      <c r="F238" s="64">
        <v>22</v>
      </c>
      <c r="G238" s="13">
        <f>F238/F243</f>
        <v>6.2146892655367235E-2</v>
      </c>
      <c r="H238" s="12">
        <v>1646833</v>
      </c>
      <c r="I238" s="12">
        <v>3532000</v>
      </c>
      <c r="J238" s="12">
        <v>5178833</v>
      </c>
      <c r="K238" s="13">
        <f>J238/J243</f>
        <v>5.5967553723181365E-2</v>
      </c>
      <c r="L238" s="13">
        <f t="shared" si="7"/>
        <v>4.3038466616706652E-4</v>
      </c>
      <c r="N238" s="10" t="s">
        <v>130</v>
      </c>
      <c r="O238" s="56"/>
      <c r="P238" s="10" t="s">
        <v>15</v>
      </c>
      <c r="Q238" s="64">
        <v>15</v>
      </c>
      <c r="R238" s="64">
        <v>14</v>
      </c>
      <c r="S238" s="64">
        <v>29</v>
      </c>
      <c r="T238" s="13">
        <f>S238/S243</f>
        <v>8.4302325581395346E-2</v>
      </c>
      <c r="U238" s="12">
        <v>3475250</v>
      </c>
      <c r="V238" s="12">
        <v>3351750</v>
      </c>
      <c r="W238" s="12">
        <v>6827000</v>
      </c>
      <c r="X238" s="13">
        <f>W238/W243</f>
        <v>7.2813310277384899E-2</v>
      </c>
      <c r="Y238" s="13">
        <f t="shared" si="6"/>
        <v>5.2636033741373163E-4</v>
      </c>
    </row>
    <row r="239" spans="1:25">
      <c r="A239" s="10" t="s">
        <v>130</v>
      </c>
      <c r="B239" s="56"/>
      <c r="C239" s="10" t="s">
        <v>16</v>
      </c>
      <c r="D239" s="64">
        <v>2</v>
      </c>
      <c r="E239" s="64">
        <v>8</v>
      </c>
      <c r="F239" s="64">
        <v>10</v>
      </c>
      <c r="G239" s="13">
        <f>F239/F243</f>
        <v>2.8248587570621469E-2</v>
      </c>
      <c r="H239" s="12">
        <v>716000</v>
      </c>
      <c r="I239" s="12">
        <v>2958290</v>
      </c>
      <c r="J239" s="12">
        <v>3674290</v>
      </c>
      <c r="K239" s="13">
        <f>J239/J243</f>
        <v>3.9707984978381822E-2</v>
      </c>
      <c r="L239" s="13">
        <f t="shared" si="7"/>
        <v>3.0535027390359774E-4</v>
      </c>
      <c r="N239" s="10" t="s">
        <v>130</v>
      </c>
      <c r="O239" s="56"/>
      <c r="P239" s="10" t="s">
        <v>16</v>
      </c>
      <c r="Q239" s="64">
        <v>7</v>
      </c>
      <c r="R239" s="64">
        <v>7</v>
      </c>
      <c r="S239" s="64">
        <v>14</v>
      </c>
      <c r="T239" s="13">
        <f>S239/S243</f>
        <v>4.0697674418604654E-2</v>
      </c>
      <c r="U239" s="12">
        <v>3320500</v>
      </c>
      <c r="V239" s="12">
        <v>3847500</v>
      </c>
      <c r="W239" s="12">
        <v>7168000</v>
      </c>
      <c r="X239" s="13">
        <f>W239/W243</f>
        <v>7.6450242869239043E-2</v>
      </c>
      <c r="Y239" s="13">
        <f t="shared" si="6"/>
        <v>5.5265136935427398E-4</v>
      </c>
    </row>
    <row r="240" spans="1:25">
      <c r="A240" s="10" t="s">
        <v>130</v>
      </c>
      <c r="B240" s="56"/>
      <c r="C240" s="10" t="s">
        <v>17</v>
      </c>
      <c r="D240" s="64"/>
      <c r="E240" s="64">
        <v>2</v>
      </c>
      <c r="F240" s="64">
        <v>2</v>
      </c>
      <c r="G240" s="13">
        <f>F240/F243</f>
        <v>5.6497175141242938E-3</v>
      </c>
      <c r="H240" s="12"/>
      <c r="I240" s="12">
        <v>341750</v>
      </c>
      <c r="J240" s="12">
        <v>341750</v>
      </c>
      <c r="K240" s="13">
        <f>J240/J243</f>
        <v>3.6932860134507584E-3</v>
      </c>
      <c r="L240" s="13">
        <f t="shared" si="7"/>
        <v>2.8400985253356303E-5</v>
      </c>
      <c r="N240" s="10" t="s">
        <v>130</v>
      </c>
      <c r="O240" s="56"/>
      <c r="P240" s="10" t="s">
        <v>17</v>
      </c>
      <c r="Q240" s="64"/>
      <c r="R240" s="64"/>
      <c r="S240" s="64"/>
      <c r="T240" s="13">
        <f>S240/S243</f>
        <v>0</v>
      </c>
      <c r="U240" s="12"/>
      <c r="V240" s="12"/>
      <c r="W240" s="12"/>
      <c r="X240" s="13">
        <f>W240/W243</f>
        <v>0</v>
      </c>
      <c r="Y240" s="13">
        <f t="shared" si="6"/>
        <v>0</v>
      </c>
    </row>
    <row r="241" spans="1:25">
      <c r="A241" s="10" t="s">
        <v>130</v>
      </c>
      <c r="B241" s="56"/>
      <c r="C241" s="10" t="s">
        <v>18</v>
      </c>
      <c r="D241" s="64">
        <v>25</v>
      </c>
      <c r="E241" s="64">
        <v>25</v>
      </c>
      <c r="F241" s="64">
        <v>50</v>
      </c>
      <c r="G241" s="13">
        <f>F241/F243</f>
        <v>0.14124293785310735</v>
      </c>
      <c r="H241" s="12">
        <v>5846750</v>
      </c>
      <c r="I241" s="12">
        <v>5698290</v>
      </c>
      <c r="J241" s="12">
        <v>11545040</v>
      </c>
      <c r="K241" s="13">
        <f>J241/J243</f>
        <v>0.12476703659613619</v>
      </c>
      <c r="L241" s="13">
        <f t="shared" si="7"/>
        <v>9.5944553266835014E-4</v>
      </c>
      <c r="N241" s="10" t="s">
        <v>130</v>
      </c>
      <c r="O241" s="56"/>
      <c r="P241" s="10" t="s">
        <v>18</v>
      </c>
      <c r="Q241" s="64">
        <v>10</v>
      </c>
      <c r="R241" s="64">
        <v>26</v>
      </c>
      <c r="S241" s="64">
        <v>36</v>
      </c>
      <c r="T241" s="13">
        <f>S241/S243</f>
        <v>0.10465116279069768</v>
      </c>
      <c r="U241" s="12">
        <v>5033400</v>
      </c>
      <c r="V241" s="12">
        <v>2338550</v>
      </c>
      <c r="W241" s="12">
        <v>7371950</v>
      </c>
      <c r="X241" s="13">
        <f>W241/W243</f>
        <v>7.8625469854894922E-2</v>
      </c>
      <c r="Y241" s="13">
        <f t="shared" si="6"/>
        <v>5.6837587364833139E-4</v>
      </c>
    </row>
    <row r="242" spans="1:25" ht="13.5" thickBot="1">
      <c r="A242" s="14" t="s">
        <v>130</v>
      </c>
      <c r="B242" s="57"/>
      <c r="C242" s="14" t="s">
        <v>19</v>
      </c>
      <c r="D242" s="65">
        <v>114</v>
      </c>
      <c r="E242" s="65">
        <v>104</v>
      </c>
      <c r="F242" s="65">
        <v>218</v>
      </c>
      <c r="G242" s="15">
        <f>F242/F243</f>
        <v>0.61581920903954801</v>
      </c>
      <c r="H242" s="16">
        <v>31495893</v>
      </c>
      <c r="I242" s="16">
        <v>25861257</v>
      </c>
      <c r="J242" s="16">
        <v>57357150</v>
      </c>
      <c r="K242" s="15">
        <f>J242/J243</f>
        <v>0.61985767334717534</v>
      </c>
      <c r="L242" s="15">
        <f t="shared" si="7"/>
        <v>4.7666410280162268E-3</v>
      </c>
      <c r="N242" s="14" t="s">
        <v>130</v>
      </c>
      <c r="O242" s="57"/>
      <c r="P242" s="14" t="s">
        <v>19</v>
      </c>
      <c r="Q242" s="65">
        <v>102</v>
      </c>
      <c r="R242" s="65">
        <v>102</v>
      </c>
      <c r="S242" s="65">
        <v>204</v>
      </c>
      <c r="T242" s="15">
        <f>S242/S243</f>
        <v>0.59302325581395354</v>
      </c>
      <c r="U242" s="16">
        <v>28609315</v>
      </c>
      <c r="V242" s="16">
        <v>27339045</v>
      </c>
      <c r="W242" s="16">
        <v>55948360</v>
      </c>
      <c r="X242" s="15">
        <f>W242/W243</f>
        <v>0.59671675643633082</v>
      </c>
      <c r="Y242" s="15">
        <f t="shared" si="6"/>
        <v>4.3136073893869815E-3</v>
      </c>
    </row>
    <row r="243" spans="1:25" s="3" customFormat="1" ht="13.5" thickBot="1">
      <c r="A243" s="17" t="s">
        <v>130</v>
      </c>
      <c r="B243" s="18" t="s">
        <v>66</v>
      </c>
      <c r="C243" s="18"/>
      <c r="D243" s="66">
        <v>177</v>
      </c>
      <c r="E243" s="66">
        <v>177</v>
      </c>
      <c r="F243" s="66">
        <v>354</v>
      </c>
      <c r="G243" s="19">
        <f>F243/F243</f>
        <v>1</v>
      </c>
      <c r="H243" s="20">
        <v>46266387</v>
      </c>
      <c r="I243" s="20">
        <v>46266387</v>
      </c>
      <c r="J243" s="20">
        <v>92532774</v>
      </c>
      <c r="K243" s="19">
        <f>J243/J243</f>
        <v>1</v>
      </c>
      <c r="L243" s="21">
        <f t="shared" si="7"/>
        <v>7.6898959760823742E-3</v>
      </c>
      <c r="N243" s="17" t="s">
        <v>130</v>
      </c>
      <c r="O243" s="18" t="s">
        <v>66</v>
      </c>
      <c r="P243" s="18"/>
      <c r="Q243" s="66">
        <v>172</v>
      </c>
      <c r="R243" s="66">
        <v>172</v>
      </c>
      <c r="S243" s="66">
        <v>344</v>
      </c>
      <c r="T243" s="19">
        <f>S243/S243</f>
        <v>1</v>
      </c>
      <c r="U243" s="20">
        <v>46880165</v>
      </c>
      <c r="V243" s="20">
        <v>46880165</v>
      </c>
      <c r="W243" s="20">
        <v>93760330</v>
      </c>
      <c r="X243" s="19">
        <f>W243/W243</f>
        <v>1</v>
      </c>
      <c r="Y243" s="79">
        <f t="shared" si="6"/>
        <v>7.2289027295770946E-3</v>
      </c>
    </row>
    <row r="244" spans="1:25">
      <c r="A244" s="10" t="s">
        <v>130</v>
      </c>
      <c r="B244" s="55" t="s">
        <v>67</v>
      </c>
      <c r="C244" s="10" t="s">
        <v>11</v>
      </c>
      <c r="D244" s="64">
        <v>10</v>
      </c>
      <c r="E244" s="64">
        <v>10</v>
      </c>
      <c r="F244" s="64">
        <v>20</v>
      </c>
      <c r="G244" s="11">
        <f>F244/F253</f>
        <v>3.8314176245210725E-2</v>
      </c>
      <c r="H244" s="12">
        <v>2405400</v>
      </c>
      <c r="I244" s="12">
        <v>3165840</v>
      </c>
      <c r="J244" s="12">
        <v>5571240</v>
      </c>
      <c r="K244" s="11">
        <f>J244/J253</f>
        <v>4.0750866183753252E-2</v>
      </c>
      <c r="L244" s="11">
        <f t="shared" si="7"/>
        <v>4.6299547939402709E-4</v>
      </c>
      <c r="N244" s="10" t="s">
        <v>130</v>
      </c>
      <c r="O244" s="55" t="s">
        <v>67</v>
      </c>
      <c r="P244" s="10" t="s">
        <v>11</v>
      </c>
      <c r="Q244" s="64">
        <v>9</v>
      </c>
      <c r="R244" s="64">
        <v>8</v>
      </c>
      <c r="S244" s="64">
        <v>17</v>
      </c>
      <c r="T244" s="11">
        <f>S244/S253</f>
        <v>3.0797101449275364E-2</v>
      </c>
      <c r="U244" s="12">
        <v>1638900</v>
      </c>
      <c r="V244" s="12">
        <v>1777400</v>
      </c>
      <c r="W244" s="12">
        <v>3416300</v>
      </c>
      <c r="X244" s="11">
        <f>W244/W253</f>
        <v>2.1450560448398905E-2</v>
      </c>
      <c r="Y244" s="13">
        <f t="shared" si="6"/>
        <v>2.633960481480198E-4</v>
      </c>
    </row>
    <row r="245" spans="1:25">
      <c r="A245" s="10" t="s">
        <v>130</v>
      </c>
      <c r="B245" s="56"/>
      <c r="C245" s="10" t="s">
        <v>12</v>
      </c>
      <c r="D245" s="64">
        <v>6</v>
      </c>
      <c r="E245" s="64">
        <v>9</v>
      </c>
      <c r="F245" s="64">
        <v>15</v>
      </c>
      <c r="G245" s="13">
        <f>F245/F253</f>
        <v>2.8735632183908046E-2</v>
      </c>
      <c r="H245" s="12">
        <v>1225000</v>
      </c>
      <c r="I245" s="12">
        <v>2099500</v>
      </c>
      <c r="J245" s="12">
        <v>3324500</v>
      </c>
      <c r="K245" s="13">
        <f>J245/J253</f>
        <v>2.4317073870069802E-2</v>
      </c>
      <c r="L245" s="13">
        <f t="shared" si="7"/>
        <v>2.7628112794376894E-4</v>
      </c>
      <c r="N245" s="10" t="s">
        <v>130</v>
      </c>
      <c r="O245" s="56"/>
      <c r="P245" s="10" t="s">
        <v>12</v>
      </c>
      <c r="Q245" s="64">
        <v>19</v>
      </c>
      <c r="R245" s="64">
        <v>15</v>
      </c>
      <c r="S245" s="64">
        <v>34</v>
      </c>
      <c r="T245" s="13">
        <f>S245/S253</f>
        <v>6.1594202898550728E-2</v>
      </c>
      <c r="U245" s="12">
        <v>3893300</v>
      </c>
      <c r="V245" s="12">
        <v>4753300</v>
      </c>
      <c r="W245" s="12">
        <v>8646600</v>
      </c>
      <c r="X245" s="13">
        <f>W245/W253</f>
        <v>5.4291021272466107E-2</v>
      </c>
      <c r="Y245" s="13">
        <f t="shared" si="6"/>
        <v>6.666511342436754E-4</v>
      </c>
    </row>
    <row r="246" spans="1:25">
      <c r="A246" s="10" t="s">
        <v>130</v>
      </c>
      <c r="B246" s="56"/>
      <c r="C246" s="10" t="s">
        <v>13</v>
      </c>
      <c r="D246" s="64">
        <v>38</v>
      </c>
      <c r="E246" s="64">
        <v>33</v>
      </c>
      <c r="F246" s="64">
        <v>71</v>
      </c>
      <c r="G246" s="13">
        <f>F246/F253</f>
        <v>0.13601532567049809</v>
      </c>
      <c r="H246" s="12">
        <v>9984350</v>
      </c>
      <c r="I246" s="12">
        <v>8879850</v>
      </c>
      <c r="J246" s="12">
        <v>18864200</v>
      </c>
      <c r="K246" s="13">
        <f>J246/J253</f>
        <v>0.13798229655580413</v>
      </c>
      <c r="L246" s="13">
        <f t="shared" si="7"/>
        <v>1.5677011441590752E-3</v>
      </c>
      <c r="N246" s="10" t="s">
        <v>130</v>
      </c>
      <c r="O246" s="56"/>
      <c r="P246" s="10" t="s">
        <v>13</v>
      </c>
      <c r="Q246" s="64">
        <v>32</v>
      </c>
      <c r="R246" s="64">
        <v>25</v>
      </c>
      <c r="S246" s="64">
        <v>57</v>
      </c>
      <c r="T246" s="13">
        <f>S246/S253</f>
        <v>0.10326086956521739</v>
      </c>
      <c r="U246" s="12">
        <v>5828800</v>
      </c>
      <c r="V246" s="12">
        <v>10116762</v>
      </c>
      <c r="W246" s="12">
        <v>15945562</v>
      </c>
      <c r="X246" s="13">
        <f>W246/W253</f>
        <v>0.1001203763032206</v>
      </c>
      <c r="Y246" s="13">
        <f t="shared" si="6"/>
        <v>1.2293996476595249E-3</v>
      </c>
    </row>
    <row r="247" spans="1:25">
      <c r="A247" s="10" t="s">
        <v>130</v>
      </c>
      <c r="B247" s="56"/>
      <c r="C247" s="10" t="s">
        <v>14</v>
      </c>
      <c r="D247" s="64">
        <v>4</v>
      </c>
      <c r="E247" s="64">
        <v>4</v>
      </c>
      <c r="F247" s="64">
        <v>8</v>
      </c>
      <c r="G247" s="13">
        <f>F247/F253</f>
        <v>1.532567049808429E-2</v>
      </c>
      <c r="H247" s="12">
        <v>758400</v>
      </c>
      <c r="I247" s="12">
        <v>714750</v>
      </c>
      <c r="J247" s="12">
        <v>1473150</v>
      </c>
      <c r="K247" s="13">
        <f>J247/J253</f>
        <v>1.0775363925911665E-2</v>
      </c>
      <c r="L247" s="13">
        <f t="shared" si="7"/>
        <v>1.2242549063930312E-4</v>
      </c>
      <c r="N247" s="10" t="s">
        <v>130</v>
      </c>
      <c r="O247" s="56"/>
      <c r="P247" s="10" t="s">
        <v>14</v>
      </c>
      <c r="Q247" s="64">
        <v>2</v>
      </c>
      <c r="R247" s="64">
        <v>3</v>
      </c>
      <c r="S247" s="64">
        <v>5</v>
      </c>
      <c r="T247" s="13">
        <f>S247/S253</f>
        <v>9.057971014492754E-3</v>
      </c>
      <c r="U247" s="12">
        <v>1400000</v>
      </c>
      <c r="V247" s="12">
        <v>439000</v>
      </c>
      <c r="W247" s="12">
        <v>1839000</v>
      </c>
      <c r="X247" s="13">
        <f>W247/W253</f>
        <v>1.1546872541815878E-2</v>
      </c>
      <c r="Y247" s="13">
        <f t="shared" si="6"/>
        <v>1.4178653295793942E-4</v>
      </c>
    </row>
    <row r="248" spans="1:25">
      <c r="A248" s="10" t="s">
        <v>130</v>
      </c>
      <c r="B248" s="56"/>
      <c r="C248" s="10" t="s">
        <v>15</v>
      </c>
      <c r="D248" s="64">
        <v>22</v>
      </c>
      <c r="E248" s="64">
        <v>25</v>
      </c>
      <c r="F248" s="64">
        <v>47</v>
      </c>
      <c r="G248" s="13">
        <f>F248/F253</f>
        <v>9.0038314176245207E-2</v>
      </c>
      <c r="H248" s="12">
        <v>5283400</v>
      </c>
      <c r="I248" s="12">
        <v>5777400</v>
      </c>
      <c r="J248" s="12">
        <v>11060800</v>
      </c>
      <c r="K248" s="13">
        <f>J248/J253</f>
        <v>8.0904283550028003E-2</v>
      </c>
      <c r="L248" s="13">
        <f t="shared" si="7"/>
        <v>9.1920297787951243E-4</v>
      </c>
      <c r="N248" s="10" t="s">
        <v>130</v>
      </c>
      <c r="O248" s="56"/>
      <c r="P248" s="10" t="s">
        <v>15</v>
      </c>
      <c r="Q248" s="64">
        <v>16</v>
      </c>
      <c r="R248" s="64">
        <v>17</v>
      </c>
      <c r="S248" s="64">
        <v>33</v>
      </c>
      <c r="T248" s="13">
        <f>S248/S253</f>
        <v>5.9782608695652176E-2</v>
      </c>
      <c r="U248" s="12">
        <v>3884050</v>
      </c>
      <c r="V248" s="12">
        <v>3794097</v>
      </c>
      <c r="W248" s="12">
        <v>7678147</v>
      </c>
      <c r="X248" s="13">
        <f>W248/W253</f>
        <v>4.8210214663581274E-2</v>
      </c>
      <c r="Y248" s="13">
        <f t="shared" si="6"/>
        <v>5.9198360123512974E-4</v>
      </c>
    </row>
    <row r="249" spans="1:25">
      <c r="A249" s="10" t="s">
        <v>130</v>
      </c>
      <c r="B249" s="56"/>
      <c r="C249" s="10" t="s">
        <v>16</v>
      </c>
      <c r="D249" s="64">
        <v>13</v>
      </c>
      <c r="E249" s="64">
        <v>9</v>
      </c>
      <c r="F249" s="64">
        <v>22</v>
      </c>
      <c r="G249" s="13">
        <f>F249/F253</f>
        <v>4.2145593869731802E-2</v>
      </c>
      <c r="H249" s="12">
        <v>3942500</v>
      </c>
      <c r="I249" s="12">
        <v>2871300</v>
      </c>
      <c r="J249" s="12">
        <v>6813800</v>
      </c>
      <c r="K249" s="13">
        <f>J249/J253</f>
        <v>4.983957826316187E-2</v>
      </c>
      <c r="L249" s="13">
        <f t="shared" si="7"/>
        <v>5.6625788827891496E-4</v>
      </c>
      <c r="N249" s="10" t="s">
        <v>130</v>
      </c>
      <c r="O249" s="56"/>
      <c r="P249" s="10" t="s">
        <v>16</v>
      </c>
      <c r="Q249" s="64">
        <v>5</v>
      </c>
      <c r="R249" s="64">
        <v>11</v>
      </c>
      <c r="S249" s="64">
        <v>16</v>
      </c>
      <c r="T249" s="13">
        <f>S249/S253</f>
        <v>2.8985507246376812E-2</v>
      </c>
      <c r="U249" s="12">
        <v>2703000</v>
      </c>
      <c r="V249" s="12">
        <v>2136810</v>
      </c>
      <c r="W249" s="12">
        <v>4839810</v>
      </c>
      <c r="X249" s="13">
        <f>W249/W253</f>
        <v>3.0388618377708485E-2</v>
      </c>
      <c r="Y249" s="13">
        <f t="shared" si="6"/>
        <v>3.7314838503271606E-4</v>
      </c>
    </row>
    <row r="250" spans="1:25">
      <c r="A250" s="10" t="s">
        <v>130</v>
      </c>
      <c r="B250" s="56"/>
      <c r="C250" s="10" t="s">
        <v>17</v>
      </c>
      <c r="D250" s="64">
        <v>1</v>
      </c>
      <c r="E250" s="64">
        <v>2</v>
      </c>
      <c r="F250" s="64">
        <v>3</v>
      </c>
      <c r="G250" s="13">
        <f>F250/F253</f>
        <v>5.7471264367816091E-3</v>
      </c>
      <c r="H250" s="12">
        <v>150000</v>
      </c>
      <c r="I250" s="12">
        <v>375000</v>
      </c>
      <c r="J250" s="12">
        <v>525000</v>
      </c>
      <c r="K250" s="13">
        <f>J250/J253</f>
        <v>3.840115440453195E-3</v>
      </c>
      <c r="L250" s="13">
        <f t="shared" si="7"/>
        <v>4.3629896877869957E-5</v>
      </c>
      <c r="N250" s="10" t="s">
        <v>130</v>
      </c>
      <c r="O250" s="56"/>
      <c r="P250" s="10" t="s">
        <v>17</v>
      </c>
      <c r="Q250" s="64">
        <v>7</v>
      </c>
      <c r="R250" s="64">
        <v>4</v>
      </c>
      <c r="S250" s="64">
        <v>11</v>
      </c>
      <c r="T250" s="13">
        <f>S250/S253</f>
        <v>1.9927536231884056E-2</v>
      </c>
      <c r="U250" s="12">
        <v>757500</v>
      </c>
      <c r="V250" s="12">
        <v>1947020</v>
      </c>
      <c r="W250" s="12">
        <v>2704520</v>
      </c>
      <c r="X250" s="13">
        <f>W250/W253</f>
        <v>1.6981374511577964E-2</v>
      </c>
      <c r="Y250" s="13">
        <f t="shared" si="6"/>
        <v>2.0851795221066142E-4</v>
      </c>
    </row>
    <row r="251" spans="1:25">
      <c r="A251" s="10" t="s">
        <v>130</v>
      </c>
      <c r="B251" s="56"/>
      <c r="C251" s="10" t="s">
        <v>18</v>
      </c>
      <c r="D251" s="64">
        <v>48</v>
      </c>
      <c r="E251" s="64">
        <v>42</v>
      </c>
      <c r="F251" s="64">
        <v>90</v>
      </c>
      <c r="G251" s="13">
        <f>F251/F253</f>
        <v>0.17241379310344829</v>
      </c>
      <c r="H251" s="12">
        <v>12879200</v>
      </c>
      <c r="I251" s="12">
        <v>12094400</v>
      </c>
      <c r="J251" s="12">
        <v>24973600</v>
      </c>
      <c r="K251" s="13">
        <f>J251/J253</f>
        <v>0.18266953707371794</v>
      </c>
      <c r="L251" s="13">
        <f t="shared" si="7"/>
        <v>2.0754201765127108E-3</v>
      </c>
      <c r="N251" s="10" t="s">
        <v>130</v>
      </c>
      <c r="O251" s="56"/>
      <c r="P251" s="10" t="s">
        <v>18</v>
      </c>
      <c r="Q251" s="64">
        <v>45</v>
      </c>
      <c r="R251" s="64">
        <v>74</v>
      </c>
      <c r="S251" s="64">
        <v>119</v>
      </c>
      <c r="T251" s="13">
        <f>S251/S253</f>
        <v>0.21557971014492755</v>
      </c>
      <c r="U251" s="12">
        <v>21414813</v>
      </c>
      <c r="V251" s="12">
        <v>14487171</v>
      </c>
      <c r="W251" s="12">
        <v>35901984</v>
      </c>
      <c r="X251" s="13">
        <f>W251/W253</f>
        <v>0.22542448789902828</v>
      </c>
      <c r="Y251" s="13">
        <f t="shared" si="6"/>
        <v>2.7680358008001162E-3</v>
      </c>
    </row>
    <row r="252" spans="1:25" ht="13.5" thickBot="1">
      <c r="A252" s="14" t="s">
        <v>130</v>
      </c>
      <c r="B252" s="57"/>
      <c r="C252" s="14" t="s">
        <v>19</v>
      </c>
      <c r="D252" s="65">
        <v>119</v>
      </c>
      <c r="E252" s="65">
        <v>127</v>
      </c>
      <c r="F252" s="65">
        <v>246</v>
      </c>
      <c r="G252" s="15">
        <f>F252/F253</f>
        <v>0.47126436781609193</v>
      </c>
      <c r="H252" s="16">
        <v>31729070</v>
      </c>
      <c r="I252" s="16">
        <v>32379280</v>
      </c>
      <c r="J252" s="16">
        <v>64108350</v>
      </c>
      <c r="K252" s="15">
        <f>J252/J253</f>
        <v>0.46892088513710017</v>
      </c>
      <c r="L252" s="15">
        <f t="shared" si="7"/>
        <v>5.3276965704959897E-3</v>
      </c>
      <c r="N252" s="14" t="s">
        <v>130</v>
      </c>
      <c r="O252" s="57"/>
      <c r="P252" s="14" t="s">
        <v>19</v>
      </c>
      <c r="Q252" s="65">
        <v>141</v>
      </c>
      <c r="R252" s="65">
        <v>119</v>
      </c>
      <c r="S252" s="65">
        <v>260</v>
      </c>
      <c r="T252" s="15">
        <f>S252/S253</f>
        <v>0.47101449275362317</v>
      </c>
      <c r="U252" s="16">
        <v>38111589</v>
      </c>
      <c r="V252" s="16">
        <v>40180392</v>
      </c>
      <c r="W252" s="16">
        <v>78291981</v>
      </c>
      <c r="X252" s="15">
        <f>W252/W253</f>
        <v>0.49158647398220251</v>
      </c>
      <c r="Y252" s="15">
        <f t="shared" si="6"/>
        <v>6.0362961089716512E-3</v>
      </c>
    </row>
    <row r="253" spans="1:25" s="3" customFormat="1" ht="13.5" thickBot="1">
      <c r="A253" s="17" t="s">
        <v>130</v>
      </c>
      <c r="B253" s="18" t="s">
        <v>68</v>
      </c>
      <c r="C253" s="18"/>
      <c r="D253" s="66">
        <v>261</v>
      </c>
      <c r="E253" s="66">
        <v>261</v>
      </c>
      <c r="F253" s="66">
        <v>522</v>
      </c>
      <c r="G253" s="19">
        <f>F253/F253</f>
        <v>1</v>
      </c>
      <c r="H253" s="20">
        <v>68357320</v>
      </c>
      <c r="I253" s="20">
        <v>68357320</v>
      </c>
      <c r="J253" s="20">
        <v>136714640</v>
      </c>
      <c r="K253" s="19">
        <f>J253/J253</f>
        <v>1</v>
      </c>
      <c r="L253" s="21">
        <f t="shared" si="7"/>
        <v>1.1361610752181173E-2</v>
      </c>
      <c r="N253" s="17" t="s">
        <v>130</v>
      </c>
      <c r="O253" s="18" t="s">
        <v>68</v>
      </c>
      <c r="P253" s="18"/>
      <c r="Q253" s="66">
        <v>276</v>
      </c>
      <c r="R253" s="66">
        <v>276</v>
      </c>
      <c r="S253" s="66">
        <v>552</v>
      </c>
      <c r="T253" s="19">
        <f>S253/S253</f>
        <v>1</v>
      </c>
      <c r="U253" s="20">
        <v>79631952</v>
      </c>
      <c r="V253" s="20">
        <v>79631952</v>
      </c>
      <c r="W253" s="20">
        <v>159263904</v>
      </c>
      <c r="X253" s="19">
        <f>W253/W253</f>
        <v>1</v>
      </c>
      <c r="Y253" s="79">
        <f t="shared" si="6"/>
        <v>1.2279215211259435E-2</v>
      </c>
    </row>
    <row r="254" spans="1:25">
      <c r="A254" s="10" t="s">
        <v>130</v>
      </c>
      <c r="B254" s="55" t="s">
        <v>69</v>
      </c>
      <c r="C254" s="10" t="s">
        <v>11</v>
      </c>
      <c r="D254" s="64">
        <v>14</v>
      </c>
      <c r="E254" s="64">
        <v>9</v>
      </c>
      <c r="F254" s="64">
        <v>23</v>
      </c>
      <c r="G254" s="11">
        <f>F254/F263</f>
        <v>5.8375634517766499E-2</v>
      </c>
      <c r="H254" s="12">
        <v>6593000</v>
      </c>
      <c r="I254" s="12">
        <v>4770500</v>
      </c>
      <c r="J254" s="12">
        <v>11363500</v>
      </c>
      <c r="K254" s="11">
        <f>J254/J263</f>
        <v>7.2641401424496377E-2</v>
      </c>
      <c r="L254" s="11">
        <f t="shared" si="7"/>
        <v>9.4435872985081006E-4</v>
      </c>
      <c r="N254" s="10" t="s">
        <v>130</v>
      </c>
      <c r="O254" s="55" t="s">
        <v>69</v>
      </c>
      <c r="P254" s="10" t="s">
        <v>11</v>
      </c>
      <c r="Q254" s="64">
        <v>11</v>
      </c>
      <c r="R254" s="64">
        <v>15</v>
      </c>
      <c r="S254" s="64">
        <v>26</v>
      </c>
      <c r="T254" s="11">
        <f>S254/S263</f>
        <v>6.4356435643564358E-2</v>
      </c>
      <c r="U254" s="12">
        <v>9779000</v>
      </c>
      <c r="V254" s="12">
        <v>6176900</v>
      </c>
      <c r="W254" s="12">
        <v>15955900</v>
      </c>
      <c r="X254" s="11">
        <f>W254/W263</f>
        <v>0.10442297827771163</v>
      </c>
      <c r="Y254" s="13">
        <f t="shared" si="6"/>
        <v>1.2301967053961857E-3</v>
      </c>
    </row>
    <row r="255" spans="1:25">
      <c r="A255" s="10" t="s">
        <v>130</v>
      </c>
      <c r="B255" s="56"/>
      <c r="C255" s="10" t="s">
        <v>12</v>
      </c>
      <c r="D255" s="64">
        <v>5</v>
      </c>
      <c r="E255" s="64">
        <v>10</v>
      </c>
      <c r="F255" s="64">
        <v>15</v>
      </c>
      <c r="G255" s="13">
        <f>F255/F263</f>
        <v>3.8071065989847719E-2</v>
      </c>
      <c r="H255" s="12">
        <v>1625000</v>
      </c>
      <c r="I255" s="12">
        <v>3373000</v>
      </c>
      <c r="J255" s="12">
        <v>4998000</v>
      </c>
      <c r="K255" s="13">
        <f>J255/J263</f>
        <v>3.194981513790935E-2</v>
      </c>
      <c r="L255" s="13">
        <f t="shared" si="7"/>
        <v>4.15356618277322E-4</v>
      </c>
      <c r="N255" s="10" t="s">
        <v>130</v>
      </c>
      <c r="O255" s="56"/>
      <c r="P255" s="10" t="s">
        <v>12</v>
      </c>
      <c r="Q255" s="64">
        <v>11</v>
      </c>
      <c r="R255" s="64">
        <v>5</v>
      </c>
      <c r="S255" s="64">
        <v>16</v>
      </c>
      <c r="T255" s="13">
        <f>S255/S263</f>
        <v>3.9603960396039604E-2</v>
      </c>
      <c r="U255" s="12">
        <v>1270000</v>
      </c>
      <c r="V255" s="12">
        <v>4012500</v>
      </c>
      <c r="W255" s="12">
        <v>5282500</v>
      </c>
      <c r="X255" s="13">
        <f>W255/W263</f>
        <v>3.4571185752731694E-2</v>
      </c>
      <c r="Y255" s="13">
        <f t="shared" si="6"/>
        <v>4.0727969567716965E-4</v>
      </c>
    </row>
    <row r="256" spans="1:25">
      <c r="A256" s="10" t="s">
        <v>130</v>
      </c>
      <c r="B256" s="56"/>
      <c r="C256" s="10" t="s">
        <v>13</v>
      </c>
      <c r="D256" s="64">
        <v>36</v>
      </c>
      <c r="E256" s="64">
        <v>24</v>
      </c>
      <c r="F256" s="64">
        <v>60</v>
      </c>
      <c r="G256" s="13">
        <f>F256/F263</f>
        <v>0.15228426395939088</v>
      </c>
      <c r="H256" s="12">
        <v>11959000</v>
      </c>
      <c r="I256" s="12">
        <v>9879265</v>
      </c>
      <c r="J256" s="12">
        <v>21838265</v>
      </c>
      <c r="K256" s="13">
        <f>J256/J263</f>
        <v>0.13960154655515725</v>
      </c>
      <c r="L256" s="13">
        <f t="shared" si="7"/>
        <v>1.8148595236982797E-3</v>
      </c>
      <c r="N256" s="10" t="s">
        <v>130</v>
      </c>
      <c r="O256" s="56"/>
      <c r="P256" s="10" t="s">
        <v>13</v>
      </c>
      <c r="Q256" s="64">
        <v>26</v>
      </c>
      <c r="R256" s="64">
        <v>28</v>
      </c>
      <c r="S256" s="64">
        <v>54</v>
      </c>
      <c r="T256" s="13">
        <f>S256/S263</f>
        <v>0.13366336633663367</v>
      </c>
      <c r="U256" s="12">
        <v>10245500</v>
      </c>
      <c r="V256" s="12">
        <v>8400500</v>
      </c>
      <c r="W256" s="12">
        <v>18646000</v>
      </c>
      <c r="X256" s="13">
        <f>W256/W263</f>
        <v>0.1220282687260644</v>
      </c>
      <c r="Y256" s="13">
        <f t="shared" si="6"/>
        <v>1.437602878484904E-3</v>
      </c>
    </row>
    <row r="257" spans="1:25">
      <c r="A257" s="10" t="s">
        <v>130</v>
      </c>
      <c r="B257" s="56"/>
      <c r="C257" s="10" t="s">
        <v>14</v>
      </c>
      <c r="D257" s="64">
        <v>2</v>
      </c>
      <c r="E257" s="64">
        <v>1</v>
      </c>
      <c r="F257" s="64">
        <v>3</v>
      </c>
      <c r="G257" s="13">
        <f>F257/F263</f>
        <v>7.6142131979695434E-3</v>
      </c>
      <c r="H257" s="12">
        <v>377000</v>
      </c>
      <c r="I257" s="12">
        <v>192000</v>
      </c>
      <c r="J257" s="12">
        <v>569000</v>
      </c>
      <c r="K257" s="13">
        <f>J257/J263</f>
        <v>3.6373439002541858E-3</v>
      </c>
      <c r="L257" s="13">
        <f t="shared" si="7"/>
        <v>4.7286497759062871E-5</v>
      </c>
      <c r="N257" s="10" t="s">
        <v>130</v>
      </c>
      <c r="O257" s="56"/>
      <c r="P257" s="10" t="s">
        <v>14</v>
      </c>
      <c r="Q257" s="64">
        <v>1</v>
      </c>
      <c r="R257" s="64">
        <v>1</v>
      </c>
      <c r="S257" s="64">
        <v>2</v>
      </c>
      <c r="T257" s="13">
        <f>S257/S263</f>
        <v>4.9504950495049506E-3</v>
      </c>
      <c r="U257" s="12">
        <v>155000</v>
      </c>
      <c r="V257" s="12">
        <v>500000</v>
      </c>
      <c r="W257" s="12">
        <v>655000</v>
      </c>
      <c r="X257" s="13">
        <f>W257/W263</f>
        <v>4.2866306991082371E-3</v>
      </c>
      <c r="Y257" s="13">
        <f t="shared" si="6"/>
        <v>5.0500369269956675E-5</v>
      </c>
    </row>
    <row r="258" spans="1:25">
      <c r="A258" s="10" t="s">
        <v>130</v>
      </c>
      <c r="B258" s="56"/>
      <c r="C258" s="10" t="s">
        <v>15</v>
      </c>
      <c r="D258" s="64">
        <v>26</v>
      </c>
      <c r="E258" s="64">
        <v>24</v>
      </c>
      <c r="F258" s="64">
        <v>50</v>
      </c>
      <c r="G258" s="13">
        <f>F258/F263</f>
        <v>0.12690355329949238</v>
      </c>
      <c r="H258" s="12">
        <v>9804500</v>
      </c>
      <c r="I258" s="12">
        <v>8376000</v>
      </c>
      <c r="J258" s="12">
        <v>18180500</v>
      </c>
      <c r="K258" s="13">
        <f>J258/J263</f>
        <v>0.11621921050715506</v>
      </c>
      <c r="L258" s="13">
        <f t="shared" si="7"/>
        <v>1.5108825527392663E-3</v>
      </c>
      <c r="N258" s="10" t="s">
        <v>130</v>
      </c>
      <c r="O258" s="56"/>
      <c r="P258" s="10" t="s">
        <v>15</v>
      </c>
      <c r="Q258" s="64">
        <v>31</v>
      </c>
      <c r="R258" s="64">
        <v>35</v>
      </c>
      <c r="S258" s="64">
        <v>66</v>
      </c>
      <c r="T258" s="13">
        <f>S258/S263</f>
        <v>0.16336633663366337</v>
      </c>
      <c r="U258" s="12">
        <v>13295000</v>
      </c>
      <c r="V258" s="12">
        <v>10950900</v>
      </c>
      <c r="W258" s="12">
        <v>24245900</v>
      </c>
      <c r="X258" s="13">
        <f>W258/W263</f>
        <v>0.15867667063741742</v>
      </c>
      <c r="Y258" s="13">
        <f t="shared" si="6"/>
        <v>1.8693540508128892E-3</v>
      </c>
    </row>
    <row r="259" spans="1:25">
      <c r="A259" s="10" t="s">
        <v>130</v>
      </c>
      <c r="B259" s="56"/>
      <c r="C259" s="10" t="s">
        <v>16</v>
      </c>
      <c r="D259" s="64">
        <v>22</v>
      </c>
      <c r="E259" s="64">
        <v>18</v>
      </c>
      <c r="F259" s="64">
        <v>40</v>
      </c>
      <c r="G259" s="13">
        <f>F259/F263</f>
        <v>0.10152284263959391</v>
      </c>
      <c r="H259" s="12">
        <v>19795217</v>
      </c>
      <c r="I259" s="12">
        <v>14931552</v>
      </c>
      <c r="J259" s="12">
        <v>34726769</v>
      </c>
      <c r="K259" s="13">
        <f>J259/J263</f>
        <v>0.22199156660401784</v>
      </c>
      <c r="L259" s="13">
        <f t="shared" si="7"/>
        <v>2.8859530483268787E-3</v>
      </c>
      <c r="N259" s="10" t="s">
        <v>130</v>
      </c>
      <c r="O259" s="56"/>
      <c r="P259" s="10" t="s">
        <v>16</v>
      </c>
      <c r="Q259" s="64">
        <v>20</v>
      </c>
      <c r="R259" s="64">
        <v>23</v>
      </c>
      <c r="S259" s="64">
        <v>43</v>
      </c>
      <c r="T259" s="13">
        <f>S259/S263</f>
        <v>0.10643564356435643</v>
      </c>
      <c r="U259" s="12">
        <v>12186500</v>
      </c>
      <c r="V259" s="12">
        <v>10761500</v>
      </c>
      <c r="W259" s="12">
        <v>22948000</v>
      </c>
      <c r="X259" s="13">
        <f>W259/W263</f>
        <v>0.1501825973788333</v>
      </c>
      <c r="Y259" s="13">
        <f t="shared" si="6"/>
        <v>1.7692862198579629E-3</v>
      </c>
    </row>
    <row r="260" spans="1:25">
      <c r="A260" s="10" t="s">
        <v>130</v>
      </c>
      <c r="B260" s="56"/>
      <c r="C260" s="10" t="s">
        <v>17</v>
      </c>
      <c r="D260" s="64">
        <v>3</v>
      </c>
      <c r="E260" s="64">
        <v>1</v>
      </c>
      <c r="F260" s="64">
        <v>4</v>
      </c>
      <c r="G260" s="13">
        <f>F260/F263</f>
        <v>1.015228426395939E-2</v>
      </c>
      <c r="H260" s="12">
        <v>1054000</v>
      </c>
      <c r="I260" s="12">
        <v>153000</v>
      </c>
      <c r="J260" s="12">
        <v>1207000</v>
      </c>
      <c r="K260" s="13">
        <f>J260/J263</f>
        <v>7.7157716829645033E-3</v>
      </c>
      <c r="L260" s="13">
        <f t="shared" si="7"/>
        <v>1.0030721053636007E-4</v>
      </c>
      <c r="N260" s="10" t="s">
        <v>130</v>
      </c>
      <c r="O260" s="56"/>
      <c r="P260" s="10" t="s">
        <v>17</v>
      </c>
      <c r="Q260" s="64"/>
      <c r="R260" s="64">
        <v>1</v>
      </c>
      <c r="S260" s="64">
        <v>1</v>
      </c>
      <c r="T260" s="13">
        <f>S260/S263</f>
        <v>2.4752475247524753E-3</v>
      </c>
      <c r="U260" s="12">
        <v>699900</v>
      </c>
      <c r="V260" s="12"/>
      <c r="W260" s="12">
        <v>699900</v>
      </c>
      <c r="X260" s="13">
        <f>W260/W263</f>
        <v>4.5804775974135192E-3</v>
      </c>
      <c r="Y260" s="13">
        <f t="shared" ref="Y260:Y323" si="8">W260/12970202188</f>
        <v>5.3962150308462098E-5</v>
      </c>
    </row>
    <row r="261" spans="1:25">
      <c r="A261" s="10" t="s">
        <v>130</v>
      </c>
      <c r="B261" s="56"/>
      <c r="C261" s="10" t="s">
        <v>18</v>
      </c>
      <c r="D261" s="64">
        <v>20</v>
      </c>
      <c r="E261" s="64">
        <v>25</v>
      </c>
      <c r="F261" s="64">
        <v>45</v>
      </c>
      <c r="G261" s="13">
        <f>F261/F263</f>
        <v>0.11421319796954314</v>
      </c>
      <c r="H261" s="12">
        <v>7955500</v>
      </c>
      <c r="I261" s="12">
        <v>10763400</v>
      </c>
      <c r="J261" s="12">
        <v>18718900</v>
      </c>
      <c r="K261" s="13">
        <f>J261/J263</f>
        <v>0.11966094329431999</v>
      </c>
      <c r="L261" s="13">
        <f t="shared" ref="L261:L324" si="9">J261/12033033254</f>
        <v>1.5556260507945904E-3</v>
      </c>
      <c r="N261" s="10" t="s">
        <v>130</v>
      </c>
      <c r="O261" s="56"/>
      <c r="P261" s="10" t="s">
        <v>18</v>
      </c>
      <c r="Q261" s="64">
        <v>22</v>
      </c>
      <c r="R261" s="64">
        <v>23</v>
      </c>
      <c r="S261" s="64">
        <v>45</v>
      </c>
      <c r="T261" s="13">
        <f>S261/S263</f>
        <v>0.11138613861386139</v>
      </c>
      <c r="U261" s="12">
        <v>8987250</v>
      </c>
      <c r="V261" s="12">
        <v>8537000</v>
      </c>
      <c r="W261" s="12">
        <v>17524250</v>
      </c>
      <c r="X261" s="13">
        <f>W261/W263</f>
        <v>0.11468700462419469</v>
      </c>
      <c r="Y261" s="13">
        <f t="shared" si="8"/>
        <v>1.3511161773725774E-3</v>
      </c>
    </row>
    <row r="262" spans="1:25" ht="13.5" thickBot="1">
      <c r="A262" s="14" t="s">
        <v>130</v>
      </c>
      <c r="B262" s="57"/>
      <c r="C262" s="14" t="s">
        <v>19</v>
      </c>
      <c r="D262" s="65">
        <v>69</v>
      </c>
      <c r="E262" s="65">
        <v>85</v>
      </c>
      <c r="F262" s="65">
        <v>154</v>
      </c>
      <c r="G262" s="15">
        <f>F262/F263</f>
        <v>0.39086294416243655</v>
      </c>
      <c r="H262" s="16">
        <v>19053198</v>
      </c>
      <c r="I262" s="16">
        <v>25777698</v>
      </c>
      <c r="J262" s="16">
        <v>44830896</v>
      </c>
      <c r="K262" s="15">
        <f>J262/J263</f>
        <v>0.28658240089372544</v>
      </c>
      <c r="L262" s="15">
        <f t="shared" si="9"/>
        <v>3.7256521322333578E-3</v>
      </c>
      <c r="N262" s="14" t="s">
        <v>130</v>
      </c>
      <c r="O262" s="57"/>
      <c r="P262" s="14" t="s">
        <v>19</v>
      </c>
      <c r="Q262" s="65">
        <v>80</v>
      </c>
      <c r="R262" s="65">
        <v>71</v>
      </c>
      <c r="S262" s="65">
        <v>151</v>
      </c>
      <c r="T262" s="15">
        <f>S262/S263</f>
        <v>0.37376237623762376</v>
      </c>
      <c r="U262" s="16">
        <v>19782180</v>
      </c>
      <c r="V262" s="16">
        <v>27061030</v>
      </c>
      <c r="W262" s="16">
        <v>46843210</v>
      </c>
      <c r="X262" s="15">
        <f>W262/W263</f>
        <v>0.3065641863065251</v>
      </c>
      <c r="Y262" s="15">
        <f t="shared" si="8"/>
        <v>3.6116021416643163E-3</v>
      </c>
    </row>
    <row r="263" spans="1:25" s="3" customFormat="1" ht="13.5" thickBot="1">
      <c r="A263" s="17" t="s">
        <v>130</v>
      </c>
      <c r="B263" s="18" t="s">
        <v>70</v>
      </c>
      <c r="C263" s="18"/>
      <c r="D263" s="66">
        <v>197</v>
      </c>
      <c r="E263" s="66">
        <v>197</v>
      </c>
      <c r="F263" s="66">
        <v>394</v>
      </c>
      <c r="G263" s="19">
        <f>F263/F263</f>
        <v>1</v>
      </c>
      <c r="H263" s="20">
        <v>78216415</v>
      </c>
      <c r="I263" s="20">
        <v>78216415</v>
      </c>
      <c r="J263" s="20">
        <v>156432830</v>
      </c>
      <c r="K263" s="19">
        <f>J263/J263</f>
        <v>1</v>
      </c>
      <c r="L263" s="21">
        <f t="shared" si="9"/>
        <v>1.3000282364215928E-2</v>
      </c>
      <c r="N263" s="17" t="s">
        <v>130</v>
      </c>
      <c r="O263" s="18" t="s">
        <v>70</v>
      </c>
      <c r="P263" s="18"/>
      <c r="Q263" s="66">
        <v>202</v>
      </c>
      <c r="R263" s="66">
        <v>202</v>
      </c>
      <c r="S263" s="66">
        <v>404</v>
      </c>
      <c r="T263" s="19">
        <f>S263/S263</f>
        <v>1</v>
      </c>
      <c r="U263" s="20">
        <v>76400330</v>
      </c>
      <c r="V263" s="20">
        <v>76400330</v>
      </c>
      <c r="W263" s="20">
        <v>152800660</v>
      </c>
      <c r="X263" s="19">
        <f>W263/W263</f>
        <v>1</v>
      </c>
      <c r="Y263" s="79">
        <f t="shared" si="8"/>
        <v>1.1780900388844424E-2</v>
      </c>
    </row>
    <row r="264" spans="1:25">
      <c r="A264" s="10" t="s">
        <v>130</v>
      </c>
      <c r="B264" s="55" t="s">
        <v>71</v>
      </c>
      <c r="C264" s="10" t="s">
        <v>11</v>
      </c>
      <c r="D264" s="64">
        <v>2</v>
      </c>
      <c r="E264" s="64">
        <v>1</v>
      </c>
      <c r="F264" s="64">
        <v>3</v>
      </c>
      <c r="G264" s="11">
        <f>F264/F273</f>
        <v>0.1</v>
      </c>
      <c r="H264" s="12">
        <v>490500</v>
      </c>
      <c r="I264" s="12">
        <v>265000</v>
      </c>
      <c r="J264" s="12">
        <v>755500</v>
      </c>
      <c r="K264" s="11">
        <f>J264/J273</f>
        <v>0.12353248961705746</v>
      </c>
      <c r="L264" s="11">
        <f t="shared" si="9"/>
        <v>6.2785499221391916E-5</v>
      </c>
      <c r="N264" s="10" t="s">
        <v>130</v>
      </c>
      <c r="O264" s="55" t="s">
        <v>71</v>
      </c>
      <c r="P264" s="10" t="s">
        <v>11</v>
      </c>
      <c r="Q264" s="64"/>
      <c r="R264" s="64"/>
      <c r="S264" s="64"/>
      <c r="T264" s="11">
        <f>S264/S273</f>
        <v>0</v>
      </c>
      <c r="U264" s="12"/>
      <c r="V264" s="12"/>
      <c r="W264" s="12"/>
      <c r="X264" s="11">
        <f>W264/W273</f>
        <v>0</v>
      </c>
      <c r="Y264" s="13">
        <f t="shared" si="8"/>
        <v>0</v>
      </c>
    </row>
    <row r="265" spans="1:25">
      <c r="A265" s="10" t="s">
        <v>130</v>
      </c>
      <c r="B265" s="56"/>
      <c r="C265" s="10" t="s">
        <v>12</v>
      </c>
      <c r="D265" s="64">
        <v>2</v>
      </c>
      <c r="E265" s="64"/>
      <c r="F265" s="64">
        <v>2</v>
      </c>
      <c r="G265" s="13">
        <f>F265/F273</f>
        <v>6.6666666666666666E-2</v>
      </c>
      <c r="H265" s="12">
        <v>310000</v>
      </c>
      <c r="I265" s="12"/>
      <c r="J265" s="12">
        <v>310000</v>
      </c>
      <c r="K265" s="13">
        <f>J265/J273</f>
        <v>5.0688380915007034E-2</v>
      </c>
      <c r="L265" s="13">
        <f t="shared" si="9"/>
        <v>2.5762415299313692E-5</v>
      </c>
      <c r="N265" s="10" t="s">
        <v>130</v>
      </c>
      <c r="O265" s="56"/>
      <c r="P265" s="10" t="s">
        <v>12</v>
      </c>
      <c r="Q265" s="64"/>
      <c r="R265" s="64">
        <v>1</v>
      </c>
      <c r="S265" s="64">
        <v>1</v>
      </c>
      <c r="T265" s="13">
        <f>S265/S273</f>
        <v>1.9230769230769232E-2</v>
      </c>
      <c r="U265" s="12">
        <v>185000</v>
      </c>
      <c r="V265" s="12"/>
      <c r="W265" s="12">
        <v>185000</v>
      </c>
      <c r="X265" s="13">
        <f>W265/W273</f>
        <v>1.5145561122572617E-2</v>
      </c>
      <c r="Y265" s="13">
        <f t="shared" si="8"/>
        <v>1.4263463076247304E-5</v>
      </c>
    </row>
    <row r="266" spans="1:25">
      <c r="A266" s="10" t="s">
        <v>130</v>
      </c>
      <c r="B266" s="56"/>
      <c r="C266" s="10" t="s">
        <v>13</v>
      </c>
      <c r="D266" s="64">
        <v>2</v>
      </c>
      <c r="E266" s="64">
        <v>2</v>
      </c>
      <c r="F266" s="64">
        <v>4</v>
      </c>
      <c r="G266" s="13">
        <f>F266/F273</f>
        <v>0.13333333333333333</v>
      </c>
      <c r="H266" s="12">
        <v>439400</v>
      </c>
      <c r="I266" s="12">
        <v>428500</v>
      </c>
      <c r="J266" s="12">
        <v>867900</v>
      </c>
      <c r="K266" s="13">
        <f>J266/J273</f>
        <v>0.14191111547140195</v>
      </c>
      <c r="L266" s="13">
        <f t="shared" si="9"/>
        <v>7.2126452381530165E-5</v>
      </c>
      <c r="N266" s="10" t="s">
        <v>130</v>
      </c>
      <c r="O266" s="56"/>
      <c r="P266" s="10" t="s">
        <v>13</v>
      </c>
      <c r="Q266" s="64">
        <v>6</v>
      </c>
      <c r="R266" s="64">
        <v>5</v>
      </c>
      <c r="S266" s="64">
        <v>11</v>
      </c>
      <c r="T266" s="13">
        <f>S266/S273</f>
        <v>0.21153846153846154</v>
      </c>
      <c r="U266" s="12">
        <v>1267500</v>
      </c>
      <c r="V266" s="12">
        <v>1525000</v>
      </c>
      <c r="W266" s="12">
        <v>2792500</v>
      </c>
      <c r="X266" s="13">
        <f>W266/W273</f>
        <v>0.22861610505288665</v>
      </c>
      <c r="Y266" s="13">
        <f t="shared" si="8"/>
        <v>2.1530119265092214E-4</v>
      </c>
    </row>
    <row r="267" spans="1:25">
      <c r="A267" s="10" t="s">
        <v>130</v>
      </c>
      <c r="B267" s="56"/>
      <c r="C267" s="10" t="s">
        <v>14</v>
      </c>
      <c r="D267" s="64"/>
      <c r="E267" s="64"/>
      <c r="F267" s="64"/>
      <c r="G267" s="13">
        <f>F267/F273</f>
        <v>0</v>
      </c>
      <c r="H267" s="12"/>
      <c r="I267" s="12"/>
      <c r="J267" s="12"/>
      <c r="K267" s="13">
        <f>J267/J273</f>
        <v>0</v>
      </c>
      <c r="L267" s="13">
        <f t="shared" si="9"/>
        <v>0</v>
      </c>
      <c r="N267" s="10" t="s">
        <v>130</v>
      </c>
      <c r="O267" s="56"/>
      <c r="P267" s="10" t="s">
        <v>14</v>
      </c>
      <c r="Q267" s="64"/>
      <c r="R267" s="64">
        <v>1</v>
      </c>
      <c r="S267" s="64">
        <v>1</v>
      </c>
      <c r="T267" s="13">
        <f>S267/S273</f>
        <v>1.9230769230769232E-2</v>
      </c>
      <c r="U267" s="12">
        <v>315000</v>
      </c>
      <c r="V267" s="12"/>
      <c r="W267" s="12">
        <v>315000</v>
      </c>
      <c r="X267" s="13">
        <f>W267/W273</f>
        <v>2.5788387857353375E-2</v>
      </c>
      <c r="Y267" s="13">
        <f t="shared" si="8"/>
        <v>2.4286437129826491E-5</v>
      </c>
    </row>
    <row r="268" spans="1:25">
      <c r="A268" s="10" t="s">
        <v>130</v>
      </c>
      <c r="B268" s="56"/>
      <c r="C268" s="10" t="s">
        <v>15</v>
      </c>
      <c r="D268" s="64"/>
      <c r="E268" s="64"/>
      <c r="F268" s="64"/>
      <c r="G268" s="13">
        <f>F268/F273</f>
        <v>0</v>
      </c>
      <c r="H268" s="12"/>
      <c r="I268" s="12"/>
      <c r="J268" s="12"/>
      <c r="K268" s="13">
        <f>J268/J273</f>
        <v>0</v>
      </c>
      <c r="L268" s="13">
        <f t="shared" si="9"/>
        <v>0</v>
      </c>
      <c r="N268" s="10" t="s">
        <v>130</v>
      </c>
      <c r="O268" s="56"/>
      <c r="P268" s="10" t="s">
        <v>15</v>
      </c>
      <c r="Q268" s="64">
        <v>4</v>
      </c>
      <c r="R268" s="64">
        <v>3</v>
      </c>
      <c r="S268" s="64">
        <v>7</v>
      </c>
      <c r="T268" s="13">
        <f>S268/S273</f>
        <v>0.13461538461538461</v>
      </c>
      <c r="U268" s="12">
        <v>657000</v>
      </c>
      <c r="V268" s="12">
        <v>863000</v>
      </c>
      <c r="W268" s="12">
        <v>1520000</v>
      </c>
      <c r="X268" s="13">
        <f>W268/W273</f>
        <v>0.12443920489897502</v>
      </c>
      <c r="Y268" s="13">
        <f t="shared" si="8"/>
        <v>1.1719169662646434E-4</v>
      </c>
    </row>
    <row r="269" spans="1:25">
      <c r="A269" s="10" t="s">
        <v>130</v>
      </c>
      <c r="B269" s="56"/>
      <c r="C269" s="10" t="s">
        <v>16</v>
      </c>
      <c r="D269" s="64"/>
      <c r="E269" s="64">
        <v>1</v>
      </c>
      <c r="F269" s="64">
        <v>1</v>
      </c>
      <c r="G269" s="13">
        <f>F269/F273</f>
        <v>3.3333333333333333E-2</v>
      </c>
      <c r="H269" s="12"/>
      <c r="I269" s="12">
        <v>225000</v>
      </c>
      <c r="J269" s="12">
        <v>225000</v>
      </c>
      <c r="K269" s="13">
        <f>J269/J273</f>
        <v>3.6789953889924461E-2</v>
      </c>
      <c r="L269" s="13">
        <f t="shared" si="9"/>
        <v>1.8698527233372838E-5</v>
      </c>
      <c r="N269" s="10" t="s">
        <v>130</v>
      </c>
      <c r="O269" s="56"/>
      <c r="P269" s="10" t="s">
        <v>16</v>
      </c>
      <c r="Q269" s="64"/>
      <c r="R269" s="64">
        <v>2</v>
      </c>
      <c r="S269" s="64">
        <v>2</v>
      </c>
      <c r="T269" s="13">
        <f>S269/S273</f>
        <v>3.8461538461538464E-2</v>
      </c>
      <c r="U269" s="12">
        <v>493000</v>
      </c>
      <c r="V269" s="12"/>
      <c r="W269" s="12">
        <v>493000</v>
      </c>
      <c r="X269" s="13">
        <f>W269/W273</f>
        <v>4.0360873694207031E-2</v>
      </c>
      <c r="Y269" s="13">
        <f t="shared" si="8"/>
        <v>3.8010201603188764E-5</v>
      </c>
    </row>
    <row r="270" spans="1:25">
      <c r="A270" s="10" t="s">
        <v>130</v>
      </c>
      <c r="B270" s="56"/>
      <c r="C270" s="10" t="s">
        <v>17</v>
      </c>
      <c r="D270" s="64"/>
      <c r="E270" s="64"/>
      <c r="F270" s="64"/>
      <c r="G270" s="13">
        <f>F270/F273</f>
        <v>0</v>
      </c>
      <c r="H270" s="12"/>
      <c r="I270" s="12"/>
      <c r="J270" s="12"/>
      <c r="K270" s="13">
        <f>J270/J273</f>
        <v>0</v>
      </c>
      <c r="L270" s="13">
        <f t="shared" si="9"/>
        <v>0</v>
      </c>
      <c r="N270" s="10" t="s">
        <v>130</v>
      </c>
      <c r="O270" s="56"/>
      <c r="P270" s="10" t="s">
        <v>17</v>
      </c>
      <c r="Q270" s="64"/>
      <c r="R270" s="64">
        <v>1</v>
      </c>
      <c r="S270" s="64">
        <v>1</v>
      </c>
      <c r="T270" s="13">
        <f>S270/S273</f>
        <v>1.9230769230769232E-2</v>
      </c>
      <c r="U270" s="12">
        <v>307500</v>
      </c>
      <c r="V270" s="12"/>
      <c r="W270" s="12">
        <v>307500</v>
      </c>
      <c r="X270" s="13">
        <f>W270/W273</f>
        <v>2.5174378622654484E-2</v>
      </c>
      <c r="Y270" s="13">
        <f t="shared" si="8"/>
        <v>2.3708188626735383E-5</v>
      </c>
    </row>
    <row r="271" spans="1:25">
      <c r="A271" s="10" t="s">
        <v>130</v>
      </c>
      <c r="B271" s="56"/>
      <c r="C271" s="10" t="s">
        <v>18</v>
      </c>
      <c r="D271" s="64">
        <v>2</v>
      </c>
      <c r="E271" s="64">
        <v>4</v>
      </c>
      <c r="F271" s="64">
        <v>6</v>
      </c>
      <c r="G271" s="13">
        <f>F271/F273</f>
        <v>0.2</v>
      </c>
      <c r="H271" s="12">
        <v>405000</v>
      </c>
      <c r="I271" s="12">
        <v>835900</v>
      </c>
      <c r="J271" s="12">
        <v>1240900</v>
      </c>
      <c r="K271" s="13">
        <f>J271/J273</f>
        <v>0.20290068347558782</v>
      </c>
      <c r="L271" s="13">
        <f t="shared" si="9"/>
        <v>1.0312445530618826E-4</v>
      </c>
      <c r="N271" s="10" t="s">
        <v>130</v>
      </c>
      <c r="O271" s="56"/>
      <c r="P271" s="10" t="s">
        <v>18</v>
      </c>
      <c r="Q271" s="64">
        <v>1</v>
      </c>
      <c r="R271" s="64">
        <v>2</v>
      </c>
      <c r="S271" s="64">
        <v>3</v>
      </c>
      <c r="T271" s="13">
        <f>S271/S273</f>
        <v>5.7692307692307696E-2</v>
      </c>
      <c r="U271" s="12">
        <v>417500</v>
      </c>
      <c r="V271" s="12">
        <v>220000</v>
      </c>
      <c r="W271" s="12">
        <v>637500</v>
      </c>
      <c r="X271" s="13">
        <f>W271/W273</f>
        <v>5.2190784949405641E-2</v>
      </c>
      <c r="Y271" s="13">
        <f t="shared" si="8"/>
        <v>4.9151122762744087E-5</v>
      </c>
    </row>
    <row r="272" spans="1:25" ht="13.5" thickBot="1">
      <c r="A272" s="14" t="s">
        <v>130</v>
      </c>
      <c r="B272" s="57"/>
      <c r="C272" s="14" t="s">
        <v>19</v>
      </c>
      <c r="D272" s="65">
        <v>7</v>
      </c>
      <c r="E272" s="65">
        <v>7</v>
      </c>
      <c r="F272" s="65">
        <v>14</v>
      </c>
      <c r="G272" s="15">
        <f>F272/F273</f>
        <v>0.46666666666666667</v>
      </c>
      <c r="H272" s="16">
        <v>1413000</v>
      </c>
      <c r="I272" s="16">
        <v>1303500</v>
      </c>
      <c r="J272" s="16">
        <v>2716500</v>
      </c>
      <c r="K272" s="15">
        <f>J272/J273</f>
        <v>0.4441773766310213</v>
      </c>
      <c r="L272" s="15">
        <f t="shared" si="9"/>
        <v>2.2575355213092142E-4</v>
      </c>
      <c r="N272" s="14" t="s">
        <v>130</v>
      </c>
      <c r="O272" s="57"/>
      <c r="P272" s="14" t="s">
        <v>19</v>
      </c>
      <c r="Q272" s="65">
        <v>15</v>
      </c>
      <c r="R272" s="65">
        <v>11</v>
      </c>
      <c r="S272" s="65">
        <v>26</v>
      </c>
      <c r="T272" s="15">
        <f>S272/S273</f>
        <v>0.5</v>
      </c>
      <c r="U272" s="16">
        <v>2464900</v>
      </c>
      <c r="V272" s="16">
        <v>3499400</v>
      </c>
      <c r="W272" s="16">
        <v>5964300</v>
      </c>
      <c r="X272" s="15">
        <f>W272/W273</f>
        <v>0.48828470380194516</v>
      </c>
      <c r="Y272" s="15">
        <f t="shared" si="8"/>
        <v>4.5984633959817188E-4</v>
      </c>
    </row>
    <row r="273" spans="1:25" s="3" customFormat="1" ht="13.5" thickBot="1">
      <c r="A273" s="17" t="s">
        <v>130</v>
      </c>
      <c r="B273" s="18" t="s">
        <v>72</v>
      </c>
      <c r="C273" s="18"/>
      <c r="D273" s="66">
        <v>15</v>
      </c>
      <c r="E273" s="66">
        <v>15</v>
      </c>
      <c r="F273" s="66">
        <v>30</v>
      </c>
      <c r="G273" s="19">
        <f>F273/F273</f>
        <v>1</v>
      </c>
      <c r="H273" s="20">
        <v>3057900</v>
      </c>
      <c r="I273" s="20">
        <v>3057900</v>
      </c>
      <c r="J273" s="20">
        <v>6115800</v>
      </c>
      <c r="K273" s="19">
        <f>J273/J273</f>
        <v>1</v>
      </c>
      <c r="L273" s="21">
        <f t="shared" si="9"/>
        <v>5.082509015727183E-4</v>
      </c>
      <c r="N273" s="17" t="s">
        <v>130</v>
      </c>
      <c r="O273" s="18" t="s">
        <v>72</v>
      </c>
      <c r="P273" s="18"/>
      <c r="Q273" s="66">
        <v>26</v>
      </c>
      <c r="R273" s="66">
        <v>26</v>
      </c>
      <c r="S273" s="66">
        <v>52</v>
      </c>
      <c r="T273" s="19">
        <f>S273/S273</f>
        <v>1</v>
      </c>
      <c r="U273" s="20">
        <v>6107400</v>
      </c>
      <c r="V273" s="20">
        <v>6107400</v>
      </c>
      <c r="W273" s="20">
        <v>12214800</v>
      </c>
      <c r="X273" s="19">
        <f>W273/W273</f>
        <v>1</v>
      </c>
      <c r="Y273" s="79">
        <f t="shared" si="8"/>
        <v>9.4175864207430042E-4</v>
      </c>
    </row>
    <row r="274" spans="1:25">
      <c r="A274" s="10" t="s">
        <v>130</v>
      </c>
      <c r="B274" s="55" t="s">
        <v>73</v>
      </c>
      <c r="C274" s="10" t="s">
        <v>11</v>
      </c>
      <c r="D274" s="64">
        <v>16</v>
      </c>
      <c r="E274" s="64">
        <v>15</v>
      </c>
      <c r="F274" s="64">
        <v>31</v>
      </c>
      <c r="G274" s="11">
        <f>F274/F283</f>
        <v>5.8712121212121215E-2</v>
      </c>
      <c r="H274" s="12">
        <v>4383250</v>
      </c>
      <c r="I274" s="12">
        <v>5198550</v>
      </c>
      <c r="J274" s="12">
        <v>9581800</v>
      </c>
      <c r="K274" s="11">
        <f>J274/J283</f>
        <v>6.1376064195860627E-2</v>
      </c>
      <c r="L274" s="11">
        <f t="shared" si="9"/>
        <v>7.9629132553214169E-4</v>
      </c>
      <c r="N274" s="10" t="s">
        <v>130</v>
      </c>
      <c r="O274" s="55" t="s">
        <v>73</v>
      </c>
      <c r="P274" s="10" t="s">
        <v>11</v>
      </c>
      <c r="Q274" s="64">
        <v>14</v>
      </c>
      <c r="R274" s="64">
        <v>13</v>
      </c>
      <c r="S274" s="64">
        <v>27</v>
      </c>
      <c r="T274" s="11">
        <f>S274/S283</f>
        <v>3.9705882352941174E-2</v>
      </c>
      <c r="U274" s="12">
        <v>3912900</v>
      </c>
      <c r="V274" s="12">
        <v>4230100</v>
      </c>
      <c r="W274" s="12">
        <v>8143000</v>
      </c>
      <c r="X274" s="11">
        <f>W274/W283</f>
        <v>3.8698685486016897E-2</v>
      </c>
      <c r="Y274" s="13">
        <f t="shared" si="8"/>
        <v>6.2782367475611785E-4</v>
      </c>
    </row>
    <row r="275" spans="1:25">
      <c r="A275" s="10" t="s">
        <v>130</v>
      </c>
      <c r="B275" s="56"/>
      <c r="C275" s="10" t="s">
        <v>12</v>
      </c>
      <c r="D275" s="64">
        <v>11</v>
      </c>
      <c r="E275" s="64">
        <v>6</v>
      </c>
      <c r="F275" s="64">
        <v>17</v>
      </c>
      <c r="G275" s="13">
        <f>F275/F283</f>
        <v>3.2196969696969696E-2</v>
      </c>
      <c r="H275" s="12">
        <v>3132025</v>
      </c>
      <c r="I275" s="12">
        <v>1771625</v>
      </c>
      <c r="J275" s="12">
        <v>4903650</v>
      </c>
      <c r="K275" s="13">
        <f>J275/J283</f>
        <v>3.1410250390744118E-2</v>
      </c>
      <c r="L275" s="13">
        <f t="shared" si="9"/>
        <v>4.0751570252412769E-4</v>
      </c>
      <c r="N275" s="10" t="s">
        <v>130</v>
      </c>
      <c r="O275" s="56"/>
      <c r="P275" s="10" t="s">
        <v>12</v>
      </c>
      <c r="Q275" s="64">
        <v>13</v>
      </c>
      <c r="R275" s="64">
        <v>24</v>
      </c>
      <c r="S275" s="64">
        <v>37</v>
      </c>
      <c r="T275" s="13">
        <f>S275/S283</f>
        <v>5.4411764705882354E-2</v>
      </c>
      <c r="U275" s="12">
        <v>7035700</v>
      </c>
      <c r="V275" s="12">
        <v>4306700</v>
      </c>
      <c r="W275" s="12">
        <v>11342400</v>
      </c>
      <c r="X275" s="13">
        <f>W275/W283</f>
        <v>5.3903471724990555E-2</v>
      </c>
      <c r="Y275" s="13">
        <f t="shared" si="8"/>
        <v>8.7449677619474281E-4</v>
      </c>
    </row>
    <row r="276" spans="1:25">
      <c r="A276" s="10" t="s">
        <v>130</v>
      </c>
      <c r="B276" s="56"/>
      <c r="C276" s="10" t="s">
        <v>13</v>
      </c>
      <c r="D276" s="64">
        <v>27</v>
      </c>
      <c r="E276" s="64">
        <v>24</v>
      </c>
      <c r="F276" s="64">
        <v>51</v>
      </c>
      <c r="G276" s="13">
        <f>F276/F283</f>
        <v>9.6590909090909088E-2</v>
      </c>
      <c r="H276" s="12">
        <v>8681950</v>
      </c>
      <c r="I276" s="12">
        <v>6312400</v>
      </c>
      <c r="J276" s="12">
        <v>14994350</v>
      </c>
      <c r="K276" s="13">
        <f>J276/J283</f>
        <v>9.6046065266985628E-2</v>
      </c>
      <c r="L276" s="13">
        <f t="shared" si="9"/>
        <v>1.2460989414298845E-3</v>
      </c>
      <c r="N276" s="10" t="s">
        <v>130</v>
      </c>
      <c r="O276" s="56"/>
      <c r="P276" s="10" t="s">
        <v>13</v>
      </c>
      <c r="Q276" s="64">
        <v>36</v>
      </c>
      <c r="R276" s="64">
        <v>43</v>
      </c>
      <c r="S276" s="64">
        <v>79</v>
      </c>
      <c r="T276" s="13">
        <f>S276/S283</f>
        <v>0.1161764705882353</v>
      </c>
      <c r="U276" s="12">
        <v>12637925</v>
      </c>
      <c r="V276" s="12">
        <v>10075252</v>
      </c>
      <c r="W276" s="12">
        <v>22713177</v>
      </c>
      <c r="X276" s="13">
        <f>W276/W283</f>
        <v>0.1079418019294158</v>
      </c>
      <c r="Y276" s="13">
        <f t="shared" si="8"/>
        <v>1.7511814134257811E-3</v>
      </c>
    </row>
    <row r="277" spans="1:25">
      <c r="A277" s="10" t="s">
        <v>130</v>
      </c>
      <c r="B277" s="56"/>
      <c r="C277" s="10" t="s">
        <v>14</v>
      </c>
      <c r="D277" s="64"/>
      <c r="E277" s="64">
        <v>1</v>
      </c>
      <c r="F277" s="64">
        <v>1</v>
      </c>
      <c r="G277" s="13">
        <f>F277/F283</f>
        <v>1.893939393939394E-3</v>
      </c>
      <c r="H277" s="12"/>
      <c r="I277" s="12">
        <v>330000</v>
      </c>
      <c r="J277" s="12">
        <v>330000</v>
      </c>
      <c r="K277" s="13">
        <f>J277/J283</f>
        <v>2.1138096375038101E-3</v>
      </c>
      <c r="L277" s="13">
        <f t="shared" si="9"/>
        <v>2.742450660894683E-5</v>
      </c>
      <c r="N277" s="10" t="s">
        <v>130</v>
      </c>
      <c r="O277" s="56"/>
      <c r="P277" s="10" t="s">
        <v>14</v>
      </c>
      <c r="Q277" s="64">
        <v>2</v>
      </c>
      <c r="R277" s="64">
        <v>3</v>
      </c>
      <c r="S277" s="64">
        <v>5</v>
      </c>
      <c r="T277" s="13">
        <f>S277/S283</f>
        <v>7.3529411764705881E-3</v>
      </c>
      <c r="U277" s="12">
        <v>480000</v>
      </c>
      <c r="V277" s="12">
        <v>343000</v>
      </c>
      <c r="W277" s="12">
        <v>823000</v>
      </c>
      <c r="X277" s="13">
        <f>W277/W283</f>
        <v>3.9112143135198217E-3</v>
      </c>
      <c r="Y277" s="13">
        <f t="shared" si="8"/>
        <v>6.3453135739197474E-5</v>
      </c>
    </row>
    <row r="278" spans="1:25">
      <c r="A278" s="10" t="s">
        <v>130</v>
      </c>
      <c r="B278" s="56"/>
      <c r="C278" s="10" t="s">
        <v>15</v>
      </c>
      <c r="D278" s="64">
        <v>29</v>
      </c>
      <c r="E278" s="64">
        <v>26</v>
      </c>
      <c r="F278" s="64">
        <v>55</v>
      </c>
      <c r="G278" s="13">
        <f>F278/F283</f>
        <v>0.10416666666666667</v>
      </c>
      <c r="H278" s="12">
        <v>7542425</v>
      </c>
      <c r="I278" s="12">
        <v>6168219</v>
      </c>
      <c r="J278" s="12">
        <v>13710644</v>
      </c>
      <c r="K278" s="13">
        <f>J278/J283</f>
        <v>8.7823307344193302E-2</v>
      </c>
      <c r="L278" s="13">
        <f t="shared" si="9"/>
        <v>1.1394171120936885E-3</v>
      </c>
      <c r="N278" s="10" t="s">
        <v>130</v>
      </c>
      <c r="O278" s="56"/>
      <c r="P278" s="10" t="s">
        <v>15</v>
      </c>
      <c r="Q278" s="64">
        <v>32</v>
      </c>
      <c r="R278" s="64">
        <v>42</v>
      </c>
      <c r="S278" s="64">
        <v>74</v>
      </c>
      <c r="T278" s="13">
        <f>S278/S283</f>
        <v>0.10882352941176471</v>
      </c>
      <c r="U278" s="12">
        <v>13564800</v>
      </c>
      <c r="V278" s="12">
        <v>8627500</v>
      </c>
      <c r="W278" s="12">
        <v>22192300</v>
      </c>
      <c r="X278" s="13">
        <f>W278/W283</f>
        <v>0.10546639296467307</v>
      </c>
      <c r="Y278" s="13">
        <f t="shared" si="8"/>
        <v>1.7110219006865031E-3</v>
      </c>
    </row>
    <row r="279" spans="1:25">
      <c r="A279" s="10" t="s">
        <v>130</v>
      </c>
      <c r="B279" s="56"/>
      <c r="C279" s="10" t="s">
        <v>16</v>
      </c>
      <c r="D279" s="64">
        <v>19</v>
      </c>
      <c r="E279" s="64">
        <v>13</v>
      </c>
      <c r="F279" s="64">
        <v>32</v>
      </c>
      <c r="G279" s="13">
        <f>F279/F283</f>
        <v>6.0606060606060608E-2</v>
      </c>
      <c r="H279" s="12">
        <v>6604900</v>
      </c>
      <c r="I279" s="12">
        <v>4449100</v>
      </c>
      <c r="J279" s="12">
        <v>11054000</v>
      </c>
      <c r="K279" s="13">
        <f>J279/J283</f>
        <v>7.0806217372627628E-2</v>
      </c>
      <c r="L279" s="13">
        <f t="shared" si="9"/>
        <v>9.1863786683423724E-4</v>
      </c>
      <c r="N279" s="10" t="s">
        <v>130</v>
      </c>
      <c r="O279" s="56"/>
      <c r="P279" s="10" t="s">
        <v>16</v>
      </c>
      <c r="Q279" s="64">
        <v>20</v>
      </c>
      <c r="R279" s="64">
        <v>13</v>
      </c>
      <c r="S279" s="64">
        <v>33</v>
      </c>
      <c r="T279" s="13">
        <f>S279/S283</f>
        <v>4.8529411764705883E-2</v>
      </c>
      <c r="U279" s="12">
        <v>3676500</v>
      </c>
      <c r="V279" s="12">
        <v>7015507</v>
      </c>
      <c r="W279" s="12">
        <v>10692007</v>
      </c>
      <c r="X279" s="13">
        <f>W279/W283</f>
        <v>5.0812552635059696E-2</v>
      </c>
      <c r="Y279" s="13">
        <f t="shared" si="8"/>
        <v>8.2435160570528494E-4</v>
      </c>
    </row>
    <row r="280" spans="1:25">
      <c r="A280" s="10" t="s">
        <v>130</v>
      </c>
      <c r="B280" s="56"/>
      <c r="C280" s="10" t="s">
        <v>17</v>
      </c>
      <c r="D280" s="64">
        <v>3</v>
      </c>
      <c r="E280" s="64">
        <v>3</v>
      </c>
      <c r="F280" s="64">
        <v>6</v>
      </c>
      <c r="G280" s="13">
        <f>F280/F283</f>
        <v>1.1363636363636364E-2</v>
      </c>
      <c r="H280" s="12">
        <v>982500</v>
      </c>
      <c r="I280" s="12">
        <v>882000</v>
      </c>
      <c r="J280" s="12">
        <v>1864500</v>
      </c>
      <c r="K280" s="13">
        <f>J280/J283</f>
        <v>1.1943024451896527E-2</v>
      </c>
      <c r="L280" s="13">
        <f t="shared" si="9"/>
        <v>1.549484623405496E-4</v>
      </c>
      <c r="N280" s="10" t="s">
        <v>130</v>
      </c>
      <c r="O280" s="56"/>
      <c r="P280" s="10" t="s">
        <v>17</v>
      </c>
      <c r="Q280" s="64">
        <v>5</v>
      </c>
      <c r="R280" s="64"/>
      <c r="S280" s="64">
        <v>5</v>
      </c>
      <c r="T280" s="13">
        <f>S280/S283</f>
        <v>7.3529411764705881E-3</v>
      </c>
      <c r="U280" s="12"/>
      <c r="V280" s="12">
        <v>1690400</v>
      </c>
      <c r="W280" s="12">
        <v>1690400</v>
      </c>
      <c r="X280" s="13">
        <f>W280/W283</f>
        <v>8.0334345997252823E-3</v>
      </c>
      <c r="Y280" s="13">
        <f t="shared" si="8"/>
        <v>1.303295026166943E-4</v>
      </c>
    </row>
    <row r="281" spans="1:25">
      <c r="A281" s="10" t="s">
        <v>130</v>
      </c>
      <c r="B281" s="56"/>
      <c r="C281" s="10" t="s">
        <v>18</v>
      </c>
      <c r="D281" s="64">
        <v>31</v>
      </c>
      <c r="E281" s="64">
        <v>38</v>
      </c>
      <c r="F281" s="64">
        <v>69</v>
      </c>
      <c r="G281" s="13">
        <f>F281/F283</f>
        <v>0.13068181818181818</v>
      </c>
      <c r="H281" s="12">
        <v>10912410</v>
      </c>
      <c r="I281" s="12">
        <v>12594659</v>
      </c>
      <c r="J281" s="12">
        <v>23507069</v>
      </c>
      <c r="K281" s="13">
        <f>J281/J283</f>
        <v>0.15057414848990017</v>
      </c>
      <c r="L281" s="13">
        <f t="shared" si="9"/>
        <v>1.953544754992331E-3</v>
      </c>
      <c r="N281" s="10" t="s">
        <v>130</v>
      </c>
      <c r="O281" s="56"/>
      <c r="P281" s="10" t="s">
        <v>18</v>
      </c>
      <c r="Q281" s="64">
        <v>45</v>
      </c>
      <c r="R281" s="64">
        <v>67</v>
      </c>
      <c r="S281" s="64">
        <v>112</v>
      </c>
      <c r="T281" s="13">
        <f>S281/S283</f>
        <v>0.16470588235294117</v>
      </c>
      <c r="U281" s="12">
        <v>22707989</v>
      </c>
      <c r="V281" s="12">
        <v>14349799</v>
      </c>
      <c r="W281" s="12">
        <v>37057788</v>
      </c>
      <c r="X281" s="13">
        <f>W281/W283</f>
        <v>0.17611294149815684</v>
      </c>
      <c r="Y281" s="13">
        <f t="shared" si="8"/>
        <v>2.8571480585156783E-3</v>
      </c>
    </row>
    <row r="282" spans="1:25" ht="13.5" thickBot="1">
      <c r="A282" s="14" t="s">
        <v>130</v>
      </c>
      <c r="B282" s="57"/>
      <c r="C282" s="14" t="s">
        <v>19</v>
      </c>
      <c r="D282" s="65">
        <v>128</v>
      </c>
      <c r="E282" s="65">
        <v>138</v>
      </c>
      <c r="F282" s="65">
        <v>266</v>
      </c>
      <c r="G282" s="15">
        <f>F282/F283</f>
        <v>0.50378787878787878</v>
      </c>
      <c r="H282" s="16">
        <v>35818657</v>
      </c>
      <c r="I282" s="16">
        <v>40351564</v>
      </c>
      <c r="J282" s="16">
        <v>76170221</v>
      </c>
      <c r="K282" s="15">
        <f>J282/J283</f>
        <v>0.4879071128502882</v>
      </c>
      <c r="L282" s="15">
        <f t="shared" si="9"/>
        <v>6.3300931188467902E-3</v>
      </c>
      <c r="N282" s="14" t="s">
        <v>130</v>
      </c>
      <c r="O282" s="57"/>
      <c r="P282" s="14" t="s">
        <v>19</v>
      </c>
      <c r="Q282" s="65">
        <v>173</v>
      </c>
      <c r="R282" s="65">
        <v>135</v>
      </c>
      <c r="S282" s="65">
        <v>308</v>
      </c>
      <c r="T282" s="15">
        <f>S282/S283</f>
        <v>0.45294117647058824</v>
      </c>
      <c r="U282" s="16">
        <v>41194478</v>
      </c>
      <c r="V282" s="16">
        <v>54572034</v>
      </c>
      <c r="W282" s="16">
        <v>95766512</v>
      </c>
      <c r="X282" s="15">
        <f>W282/W283</f>
        <v>0.45511950484844199</v>
      </c>
      <c r="Y282" s="15">
        <f t="shared" si="8"/>
        <v>7.3835789613675377E-3</v>
      </c>
    </row>
    <row r="283" spans="1:25" s="3" customFormat="1" ht="13.5" thickBot="1">
      <c r="A283" s="17" t="s">
        <v>130</v>
      </c>
      <c r="B283" s="18" t="s">
        <v>74</v>
      </c>
      <c r="C283" s="18"/>
      <c r="D283" s="66">
        <v>264</v>
      </c>
      <c r="E283" s="66">
        <v>264</v>
      </c>
      <c r="F283" s="66">
        <v>528</v>
      </c>
      <c r="G283" s="19">
        <f>F283/F283</f>
        <v>1</v>
      </c>
      <c r="H283" s="20">
        <v>78058117</v>
      </c>
      <c r="I283" s="20">
        <v>78058117</v>
      </c>
      <c r="J283" s="20">
        <v>156116234</v>
      </c>
      <c r="K283" s="19">
        <f>J283/J283</f>
        <v>1</v>
      </c>
      <c r="L283" s="21">
        <f t="shared" si="9"/>
        <v>1.2973971791202698E-2</v>
      </c>
      <c r="N283" s="17" t="s">
        <v>130</v>
      </c>
      <c r="O283" s="18" t="s">
        <v>74</v>
      </c>
      <c r="P283" s="18"/>
      <c r="Q283" s="66">
        <v>340</v>
      </c>
      <c r="R283" s="66">
        <v>340</v>
      </c>
      <c r="S283" s="66">
        <v>680</v>
      </c>
      <c r="T283" s="19">
        <f>S283/S283</f>
        <v>1</v>
      </c>
      <c r="U283" s="20">
        <v>105210292</v>
      </c>
      <c r="V283" s="20">
        <v>105210292</v>
      </c>
      <c r="W283" s="20">
        <v>210420584</v>
      </c>
      <c r="X283" s="19">
        <f>W283/W283</f>
        <v>1</v>
      </c>
      <c r="Y283" s="79">
        <f t="shared" si="8"/>
        <v>1.6223385029007536E-2</v>
      </c>
    </row>
    <row r="284" spans="1:25">
      <c r="A284" s="10" t="s">
        <v>130</v>
      </c>
      <c r="B284" s="55" t="s">
        <v>75</v>
      </c>
      <c r="C284" s="10" t="s">
        <v>11</v>
      </c>
      <c r="D284" s="64">
        <v>1</v>
      </c>
      <c r="E284" s="64">
        <v>1</v>
      </c>
      <c r="F284" s="64">
        <v>2</v>
      </c>
      <c r="G284" s="11">
        <f>F284/F293</f>
        <v>2.2727272727272728E-2</v>
      </c>
      <c r="H284" s="12">
        <v>185000</v>
      </c>
      <c r="I284" s="12">
        <v>185000</v>
      </c>
      <c r="J284" s="12">
        <v>370000</v>
      </c>
      <c r="K284" s="11">
        <f>J284/J293</f>
        <v>1.5512098388628374E-2</v>
      </c>
      <c r="L284" s="11">
        <f t="shared" si="9"/>
        <v>3.0748689228213115E-5</v>
      </c>
      <c r="N284" s="10" t="s">
        <v>130</v>
      </c>
      <c r="O284" s="55" t="s">
        <v>75</v>
      </c>
      <c r="P284" s="10" t="s">
        <v>11</v>
      </c>
      <c r="Q284" s="64">
        <v>1</v>
      </c>
      <c r="R284" s="64"/>
      <c r="S284" s="64">
        <v>1</v>
      </c>
      <c r="T284" s="11">
        <f>S284/S293</f>
        <v>9.433962264150943E-3</v>
      </c>
      <c r="U284" s="12"/>
      <c r="V284" s="12">
        <v>1175000</v>
      </c>
      <c r="W284" s="12">
        <v>1175000</v>
      </c>
      <c r="X284" s="11">
        <f>W284/W293</f>
        <v>2.4909055448617389E-2</v>
      </c>
      <c r="Y284" s="13">
        <f t="shared" si="8"/>
        <v>9.0592265484273416E-5</v>
      </c>
    </row>
    <row r="285" spans="1:25">
      <c r="A285" s="10" t="s">
        <v>130</v>
      </c>
      <c r="B285" s="56"/>
      <c r="C285" s="10" t="s">
        <v>12</v>
      </c>
      <c r="D285" s="64">
        <v>2</v>
      </c>
      <c r="E285" s="64">
        <v>2</v>
      </c>
      <c r="F285" s="64">
        <v>4</v>
      </c>
      <c r="G285" s="13">
        <f>F285/F293</f>
        <v>4.5454545454545456E-2</v>
      </c>
      <c r="H285" s="12">
        <v>397000</v>
      </c>
      <c r="I285" s="12">
        <v>340000</v>
      </c>
      <c r="J285" s="12">
        <v>737000</v>
      </c>
      <c r="K285" s="13">
        <f>J285/J293</f>
        <v>3.0898423006538139E-2</v>
      </c>
      <c r="L285" s="13">
        <f t="shared" si="9"/>
        <v>6.1248064759981252E-5</v>
      </c>
      <c r="N285" s="10" t="s">
        <v>130</v>
      </c>
      <c r="O285" s="56"/>
      <c r="P285" s="10" t="s">
        <v>12</v>
      </c>
      <c r="Q285" s="64">
        <v>1</v>
      </c>
      <c r="R285" s="64"/>
      <c r="S285" s="64">
        <v>1</v>
      </c>
      <c r="T285" s="13">
        <f>S285/S293</f>
        <v>9.433962264150943E-3</v>
      </c>
      <c r="U285" s="12"/>
      <c r="V285" s="12">
        <v>310000</v>
      </c>
      <c r="W285" s="12">
        <v>310000</v>
      </c>
      <c r="X285" s="13">
        <f>W285/W293</f>
        <v>6.5717507992096936E-3</v>
      </c>
      <c r="Y285" s="13">
        <f t="shared" si="8"/>
        <v>2.3900938127765753E-5</v>
      </c>
    </row>
    <row r="286" spans="1:25">
      <c r="A286" s="10" t="s">
        <v>130</v>
      </c>
      <c r="B286" s="56"/>
      <c r="C286" s="10" t="s">
        <v>13</v>
      </c>
      <c r="D286" s="64">
        <v>3</v>
      </c>
      <c r="E286" s="64">
        <v>5</v>
      </c>
      <c r="F286" s="64">
        <v>8</v>
      </c>
      <c r="G286" s="13">
        <f>F286/F293</f>
        <v>9.0909090909090912E-2</v>
      </c>
      <c r="H286" s="12">
        <v>550000</v>
      </c>
      <c r="I286" s="12">
        <v>898500</v>
      </c>
      <c r="J286" s="12">
        <v>1448500</v>
      </c>
      <c r="K286" s="13">
        <f>J286/J293</f>
        <v>6.0727768961968111E-2</v>
      </c>
      <c r="L286" s="13">
        <f t="shared" si="9"/>
        <v>1.2037696310018026E-4</v>
      </c>
      <c r="N286" s="10" t="s">
        <v>130</v>
      </c>
      <c r="O286" s="56"/>
      <c r="P286" s="10" t="s">
        <v>13</v>
      </c>
      <c r="Q286" s="64">
        <v>7</v>
      </c>
      <c r="R286" s="64">
        <v>6</v>
      </c>
      <c r="S286" s="64">
        <v>13</v>
      </c>
      <c r="T286" s="13">
        <f>S286/S293</f>
        <v>0.12264150943396226</v>
      </c>
      <c r="U286" s="12">
        <v>3466000</v>
      </c>
      <c r="V286" s="12">
        <v>2730500</v>
      </c>
      <c r="W286" s="12">
        <v>6196500</v>
      </c>
      <c r="X286" s="13">
        <f>W286/W293</f>
        <v>0.13136081879775119</v>
      </c>
      <c r="Y286" s="13">
        <f t="shared" si="8"/>
        <v>4.7774891325387254E-4</v>
      </c>
    </row>
    <row r="287" spans="1:25">
      <c r="A287" s="10" t="s">
        <v>130</v>
      </c>
      <c r="B287" s="56"/>
      <c r="C287" s="10" t="s">
        <v>14</v>
      </c>
      <c r="D287" s="64"/>
      <c r="E287" s="64"/>
      <c r="F287" s="64"/>
      <c r="G287" s="13">
        <f>F287/F293</f>
        <v>0</v>
      </c>
      <c r="H287" s="12"/>
      <c r="I287" s="12"/>
      <c r="J287" s="12"/>
      <c r="K287" s="13">
        <f>J287/J293</f>
        <v>0</v>
      </c>
      <c r="L287" s="13">
        <f t="shared" si="9"/>
        <v>0</v>
      </c>
      <c r="N287" s="10" t="s">
        <v>130</v>
      </c>
      <c r="O287" s="56"/>
      <c r="P287" s="10" t="s">
        <v>14</v>
      </c>
      <c r="Q287" s="64">
        <v>1</v>
      </c>
      <c r="R287" s="64"/>
      <c r="S287" s="64">
        <v>1</v>
      </c>
      <c r="T287" s="13">
        <f>S287/S293</f>
        <v>9.433962264150943E-3</v>
      </c>
      <c r="U287" s="12"/>
      <c r="V287" s="12">
        <v>221000</v>
      </c>
      <c r="W287" s="12">
        <v>221000</v>
      </c>
      <c r="X287" s="13">
        <f>W287/W293</f>
        <v>4.6850223439527175E-3</v>
      </c>
      <c r="Y287" s="13">
        <f t="shared" si="8"/>
        <v>1.7039055891084618E-5</v>
      </c>
    </row>
    <row r="288" spans="1:25">
      <c r="A288" s="10" t="s">
        <v>130</v>
      </c>
      <c r="B288" s="56"/>
      <c r="C288" s="10" t="s">
        <v>15</v>
      </c>
      <c r="D288" s="64">
        <v>14</v>
      </c>
      <c r="E288" s="64">
        <v>9</v>
      </c>
      <c r="F288" s="64">
        <v>23</v>
      </c>
      <c r="G288" s="13">
        <f>F288/F293</f>
        <v>0.26136363636363635</v>
      </c>
      <c r="H288" s="12">
        <v>3022800</v>
      </c>
      <c r="I288" s="12">
        <v>2468700</v>
      </c>
      <c r="J288" s="12">
        <v>5491500</v>
      </c>
      <c r="K288" s="13">
        <f>J288/J293</f>
        <v>0.23022888730041274</v>
      </c>
      <c r="L288" s="13">
        <f t="shared" si="9"/>
        <v>4.5636872134251975E-4</v>
      </c>
      <c r="N288" s="10" t="s">
        <v>130</v>
      </c>
      <c r="O288" s="56"/>
      <c r="P288" s="10" t="s">
        <v>15</v>
      </c>
      <c r="Q288" s="64">
        <v>8</v>
      </c>
      <c r="R288" s="64">
        <v>8</v>
      </c>
      <c r="S288" s="64">
        <v>16</v>
      </c>
      <c r="T288" s="13">
        <f>S288/S293</f>
        <v>0.15094339622641509</v>
      </c>
      <c r="U288" s="12">
        <v>2147000</v>
      </c>
      <c r="V288" s="12">
        <v>1818500</v>
      </c>
      <c r="W288" s="12">
        <v>3965500</v>
      </c>
      <c r="X288" s="13">
        <f>W288/W293</f>
        <v>8.4065412239567872E-2</v>
      </c>
      <c r="Y288" s="13">
        <f t="shared" si="8"/>
        <v>3.0573925853437129E-4</v>
      </c>
    </row>
    <row r="289" spans="1:25">
      <c r="A289" s="10" t="s">
        <v>130</v>
      </c>
      <c r="B289" s="56"/>
      <c r="C289" s="10" t="s">
        <v>16</v>
      </c>
      <c r="D289" s="64">
        <v>4</v>
      </c>
      <c r="E289" s="64">
        <v>4</v>
      </c>
      <c r="F289" s="64">
        <v>8</v>
      </c>
      <c r="G289" s="13">
        <f>F289/F293</f>
        <v>9.0909090909090912E-2</v>
      </c>
      <c r="H289" s="12">
        <v>812000</v>
      </c>
      <c r="I289" s="12">
        <v>2376000</v>
      </c>
      <c r="J289" s="12">
        <v>3188000</v>
      </c>
      <c r="K289" s="13">
        <f>J289/J293</f>
        <v>0.13365559368364124</v>
      </c>
      <c r="L289" s="13">
        <f t="shared" si="9"/>
        <v>2.6493735475552273E-4</v>
      </c>
      <c r="N289" s="10" t="s">
        <v>130</v>
      </c>
      <c r="O289" s="56"/>
      <c r="P289" s="10" t="s">
        <v>16</v>
      </c>
      <c r="Q289" s="64">
        <v>3</v>
      </c>
      <c r="R289" s="64">
        <v>6</v>
      </c>
      <c r="S289" s="64">
        <v>9</v>
      </c>
      <c r="T289" s="13">
        <f>S289/S293</f>
        <v>8.4905660377358486E-2</v>
      </c>
      <c r="U289" s="12">
        <v>1736500</v>
      </c>
      <c r="V289" s="12">
        <v>1334000</v>
      </c>
      <c r="W289" s="12">
        <v>3070500</v>
      </c>
      <c r="X289" s="13">
        <f>W289/W293</f>
        <v>6.50921317063657E-2</v>
      </c>
      <c r="Y289" s="13">
        <f t="shared" si="8"/>
        <v>2.3673493716549918E-4</v>
      </c>
    </row>
    <row r="290" spans="1:25">
      <c r="A290" s="10" t="s">
        <v>130</v>
      </c>
      <c r="B290" s="56"/>
      <c r="C290" s="10" t="s">
        <v>17</v>
      </c>
      <c r="D290" s="64"/>
      <c r="E290" s="64"/>
      <c r="F290" s="64"/>
      <c r="G290" s="13">
        <f>F290/F293</f>
        <v>0</v>
      </c>
      <c r="H290" s="12"/>
      <c r="I290" s="12"/>
      <c r="J290" s="12"/>
      <c r="K290" s="13">
        <f>J290/J293</f>
        <v>0</v>
      </c>
      <c r="L290" s="13">
        <f t="shared" si="9"/>
        <v>0</v>
      </c>
      <c r="N290" s="10" t="s">
        <v>130</v>
      </c>
      <c r="O290" s="56"/>
      <c r="P290" s="10" t="s">
        <v>17</v>
      </c>
      <c r="Q290" s="64">
        <v>2</v>
      </c>
      <c r="R290" s="64">
        <v>1</v>
      </c>
      <c r="S290" s="64">
        <v>3</v>
      </c>
      <c r="T290" s="13">
        <f>S290/S293</f>
        <v>2.8301886792452831E-2</v>
      </c>
      <c r="U290" s="12">
        <v>180000</v>
      </c>
      <c r="V290" s="12">
        <v>1007500</v>
      </c>
      <c r="W290" s="12">
        <v>1187500</v>
      </c>
      <c r="X290" s="13">
        <f>W290/W293</f>
        <v>2.5174045400198426E-2</v>
      </c>
      <c r="Y290" s="13">
        <f t="shared" si="8"/>
        <v>9.1556012989425266E-5</v>
      </c>
    </row>
    <row r="291" spans="1:25">
      <c r="A291" s="10" t="s">
        <v>130</v>
      </c>
      <c r="B291" s="56"/>
      <c r="C291" s="10" t="s">
        <v>18</v>
      </c>
      <c r="D291" s="64">
        <v>1</v>
      </c>
      <c r="E291" s="64">
        <v>2</v>
      </c>
      <c r="F291" s="64">
        <v>3</v>
      </c>
      <c r="G291" s="13">
        <f>F291/F293</f>
        <v>3.4090909090909088E-2</v>
      </c>
      <c r="H291" s="12">
        <v>215000</v>
      </c>
      <c r="I291" s="12">
        <v>397000</v>
      </c>
      <c r="J291" s="12">
        <v>612000</v>
      </c>
      <c r="K291" s="13">
        <f>J291/J293</f>
        <v>2.565784922659612E-2</v>
      </c>
      <c r="L291" s="13">
        <f t="shared" si="9"/>
        <v>5.0859994074774125E-5</v>
      </c>
      <c r="N291" s="10" t="s">
        <v>130</v>
      </c>
      <c r="O291" s="56"/>
      <c r="P291" s="10" t="s">
        <v>18</v>
      </c>
      <c r="Q291" s="64">
        <v>9</v>
      </c>
      <c r="R291" s="64">
        <v>6</v>
      </c>
      <c r="S291" s="64">
        <v>15</v>
      </c>
      <c r="T291" s="13">
        <f>S291/S293</f>
        <v>0.14150943396226415</v>
      </c>
      <c r="U291" s="12">
        <v>4041900</v>
      </c>
      <c r="V291" s="12">
        <v>4648900</v>
      </c>
      <c r="W291" s="12">
        <v>8690800</v>
      </c>
      <c r="X291" s="13">
        <f>W291/W293</f>
        <v>0.18423797369603745</v>
      </c>
      <c r="Y291" s="13">
        <f t="shared" si="8"/>
        <v>6.7005894542189232E-4</v>
      </c>
    </row>
    <row r="292" spans="1:25" ht="13.5" thickBot="1">
      <c r="A292" s="14" t="s">
        <v>130</v>
      </c>
      <c r="B292" s="57"/>
      <c r="C292" s="14" t="s">
        <v>19</v>
      </c>
      <c r="D292" s="65">
        <v>19</v>
      </c>
      <c r="E292" s="65">
        <v>21</v>
      </c>
      <c r="F292" s="65">
        <v>40</v>
      </c>
      <c r="G292" s="15">
        <f>F292/F293</f>
        <v>0.45454545454545453</v>
      </c>
      <c r="H292" s="16">
        <v>6744375</v>
      </c>
      <c r="I292" s="16">
        <v>5260975</v>
      </c>
      <c r="J292" s="16">
        <v>12005350</v>
      </c>
      <c r="K292" s="15">
        <f>J292/J293</f>
        <v>0.50331937943221527</v>
      </c>
      <c r="L292" s="15">
        <f t="shared" si="9"/>
        <v>9.9769939520521155E-4</v>
      </c>
      <c r="N292" s="14" t="s">
        <v>130</v>
      </c>
      <c r="O292" s="57"/>
      <c r="P292" s="14" t="s">
        <v>19</v>
      </c>
      <c r="Q292" s="65">
        <v>21</v>
      </c>
      <c r="R292" s="65">
        <v>26</v>
      </c>
      <c r="S292" s="65">
        <v>47</v>
      </c>
      <c r="T292" s="15">
        <f>S292/S293</f>
        <v>0.44339622641509435</v>
      </c>
      <c r="U292" s="16">
        <v>12014400</v>
      </c>
      <c r="V292" s="16">
        <v>10340400</v>
      </c>
      <c r="W292" s="16">
        <v>22354800</v>
      </c>
      <c r="X292" s="15">
        <f>W292/W293</f>
        <v>0.47390378956829959</v>
      </c>
      <c r="Y292" s="15">
        <f t="shared" si="8"/>
        <v>1.723550618253477E-3</v>
      </c>
    </row>
    <row r="293" spans="1:25" s="3" customFormat="1" ht="13.5" thickBot="1">
      <c r="A293" s="17" t="s">
        <v>130</v>
      </c>
      <c r="B293" s="18" t="s">
        <v>76</v>
      </c>
      <c r="C293" s="18"/>
      <c r="D293" s="66">
        <v>44</v>
      </c>
      <c r="E293" s="66">
        <v>44</v>
      </c>
      <c r="F293" s="66">
        <v>88</v>
      </c>
      <c r="G293" s="19">
        <f>F293/F293</f>
        <v>1</v>
      </c>
      <c r="H293" s="20">
        <v>11926175</v>
      </c>
      <c r="I293" s="20">
        <v>11926175</v>
      </c>
      <c r="J293" s="20">
        <v>23852350</v>
      </c>
      <c r="K293" s="19">
        <f>J293/J293</f>
        <v>1</v>
      </c>
      <c r="L293" s="21">
        <f t="shared" si="9"/>
        <v>1.9822391824664029E-3</v>
      </c>
      <c r="N293" s="17" t="s">
        <v>130</v>
      </c>
      <c r="O293" s="18" t="s">
        <v>76</v>
      </c>
      <c r="P293" s="18"/>
      <c r="Q293" s="66">
        <v>53</v>
      </c>
      <c r="R293" s="66">
        <v>53</v>
      </c>
      <c r="S293" s="66">
        <v>106</v>
      </c>
      <c r="T293" s="19">
        <f>S293/S293</f>
        <v>1</v>
      </c>
      <c r="U293" s="20">
        <v>23585800</v>
      </c>
      <c r="V293" s="20">
        <v>23585800</v>
      </c>
      <c r="W293" s="20">
        <v>47171600</v>
      </c>
      <c r="X293" s="19">
        <f>W293/W293</f>
        <v>1</v>
      </c>
      <c r="Y293" s="79">
        <f t="shared" si="8"/>
        <v>3.6369209451216611E-3</v>
      </c>
    </row>
    <row r="294" spans="1:25">
      <c r="A294" s="10" t="s">
        <v>130</v>
      </c>
      <c r="B294" s="55" t="s">
        <v>77</v>
      </c>
      <c r="C294" s="10" t="s">
        <v>11</v>
      </c>
      <c r="D294" s="64">
        <v>23</v>
      </c>
      <c r="E294" s="64">
        <v>14</v>
      </c>
      <c r="F294" s="64">
        <v>37</v>
      </c>
      <c r="G294" s="11">
        <f>F294/F303</f>
        <v>5.1966292134831463E-2</v>
      </c>
      <c r="H294" s="12">
        <v>6422400</v>
      </c>
      <c r="I294" s="12">
        <v>3946400</v>
      </c>
      <c r="J294" s="12">
        <v>10368800</v>
      </c>
      <c r="K294" s="11">
        <f>J294/J303</f>
        <v>5.196675639161584E-2</v>
      </c>
      <c r="L294" s="11">
        <f t="shared" si="9"/>
        <v>8.6169461856620583E-4</v>
      </c>
      <c r="N294" s="10" t="s">
        <v>130</v>
      </c>
      <c r="O294" s="55" t="s">
        <v>77</v>
      </c>
      <c r="P294" s="10" t="s">
        <v>11</v>
      </c>
      <c r="Q294" s="64">
        <v>4</v>
      </c>
      <c r="R294" s="64">
        <v>14</v>
      </c>
      <c r="S294" s="64">
        <v>18</v>
      </c>
      <c r="T294" s="11">
        <f>S294/S303</f>
        <v>2.5280898876404494E-2</v>
      </c>
      <c r="U294" s="12">
        <v>4263900</v>
      </c>
      <c r="V294" s="12">
        <v>1273000</v>
      </c>
      <c r="W294" s="12">
        <v>5536900</v>
      </c>
      <c r="X294" s="11">
        <f>W294/W303</f>
        <v>2.815995550473754E-2</v>
      </c>
      <c r="Y294" s="13">
        <f t="shared" si="8"/>
        <v>4.2689388490202001E-4</v>
      </c>
    </row>
    <row r="295" spans="1:25">
      <c r="A295" s="10" t="s">
        <v>130</v>
      </c>
      <c r="B295" s="56"/>
      <c r="C295" s="10" t="s">
        <v>12</v>
      </c>
      <c r="D295" s="64">
        <v>19</v>
      </c>
      <c r="E295" s="64">
        <v>11</v>
      </c>
      <c r="F295" s="64">
        <v>30</v>
      </c>
      <c r="G295" s="13">
        <f>F295/F303</f>
        <v>4.2134831460674156E-2</v>
      </c>
      <c r="H295" s="12">
        <v>4565000</v>
      </c>
      <c r="I295" s="12">
        <v>2598100</v>
      </c>
      <c r="J295" s="12">
        <v>7163100</v>
      </c>
      <c r="K295" s="13">
        <f>J295/J303</f>
        <v>3.5900304057247069E-2</v>
      </c>
      <c r="L295" s="13">
        <f t="shared" si="9"/>
        <v>5.9528631300165768E-4</v>
      </c>
      <c r="N295" s="10" t="s">
        <v>130</v>
      </c>
      <c r="O295" s="56"/>
      <c r="P295" s="10" t="s">
        <v>12</v>
      </c>
      <c r="Q295" s="64">
        <v>13</v>
      </c>
      <c r="R295" s="64">
        <v>15</v>
      </c>
      <c r="S295" s="64">
        <v>28</v>
      </c>
      <c r="T295" s="13">
        <f>S295/S303</f>
        <v>3.9325842696629212E-2</v>
      </c>
      <c r="U295" s="12">
        <v>3409000</v>
      </c>
      <c r="V295" s="12">
        <v>3557000</v>
      </c>
      <c r="W295" s="12">
        <v>6966000</v>
      </c>
      <c r="X295" s="13">
        <f>W295/W303</f>
        <v>3.5428172812584965E-2</v>
      </c>
      <c r="Y295" s="13">
        <f t="shared" si="8"/>
        <v>5.3707720967102008E-4</v>
      </c>
    </row>
    <row r="296" spans="1:25">
      <c r="A296" s="10" t="s">
        <v>130</v>
      </c>
      <c r="B296" s="56"/>
      <c r="C296" s="10" t="s">
        <v>13</v>
      </c>
      <c r="D296" s="64">
        <v>51</v>
      </c>
      <c r="E296" s="64">
        <v>41</v>
      </c>
      <c r="F296" s="64">
        <v>92</v>
      </c>
      <c r="G296" s="13">
        <f>F296/F303</f>
        <v>0.12921348314606743</v>
      </c>
      <c r="H296" s="12">
        <v>11974800</v>
      </c>
      <c r="I296" s="12">
        <v>11386700</v>
      </c>
      <c r="J296" s="12">
        <v>23361500</v>
      </c>
      <c r="K296" s="13">
        <f>J296/J303</f>
        <v>0.11708407717795052</v>
      </c>
      <c r="L296" s="13">
        <f t="shared" si="9"/>
        <v>1.9414473064997316E-3</v>
      </c>
      <c r="N296" s="10" t="s">
        <v>130</v>
      </c>
      <c r="O296" s="56"/>
      <c r="P296" s="10" t="s">
        <v>13</v>
      </c>
      <c r="Q296" s="64">
        <v>37</v>
      </c>
      <c r="R296" s="64">
        <v>38</v>
      </c>
      <c r="S296" s="64">
        <v>75</v>
      </c>
      <c r="T296" s="13">
        <f>S296/S303</f>
        <v>0.10533707865168539</v>
      </c>
      <c r="U296" s="12">
        <v>8353300</v>
      </c>
      <c r="V296" s="12">
        <v>9448200</v>
      </c>
      <c r="W296" s="12">
        <v>17801500</v>
      </c>
      <c r="X296" s="13">
        <f>W296/W303</f>
        <v>9.0536120919212065E-2</v>
      </c>
      <c r="Y296" s="13">
        <f t="shared" si="8"/>
        <v>1.3724920970368453E-3</v>
      </c>
    </row>
    <row r="297" spans="1:25">
      <c r="A297" s="10" t="s">
        <v>130</v>
      </c>
      <c r="B297" s="56"/>
      <c r="C297" s="10" t="s">
        <v>14</v>
      </c>
      <c r="D297" s="64">
        <v>3</v>
      </c>
      <c r="E297" s="64">
        <v>3</v>
      </c>
      <c r="F297" s="64">
        <v>6</v>
      </c>
      <c r="G297" s="13">
        <f>F297/F303</f>
        <v>8.4269662921348312E-3</v>
      </c>
      <c r="H297" s="12">
        <v>563450</v>
      </c>
      <c r="I297" s="12">
        <v>627500</v>
      </c>
      <c r="J297" s="12">
        <v>1190950</v>
      </c>
      <c r="K297" s="13">
        <f>J297/J303</f>
        <v>5.9688496763940745E-3</v>
      </c>
      <c r="L297" s="13">
        <f t="shared" si="9"/>
        <v>9.8973382260379481E-5</v>
      </c>
      <c r="N297" s="10" t="s">
        <v>130</v>
      </c>
      <c r="O297" s="56"/>
      <c r="P297" s="10" t="s">
        <v>14</v>
      </c>
      <c r="Q297" s="64">
        <v>2</v>
      </c>
      <c r="R297" s="64">
        <v>1</v>
      </c>
      <c r="S297" s="64">
        <v>3</v>
      </c>
      <c r="T297" s="13">
        <f>S297/S303</f>
        <v>4.2134831460674156E-3</v>
      </c>
      <c r="U297" s="12">
        <v>162000</v>
      </c>
      <c r="V297" s="12">
        <v>910000</v>
      </c>
      <c r="W297" s="12">
        <v>1072000</v>
      </c>
      <c r="X297" s="13">
        <f>W297/W303</f>
        <v>5.4520530081956769E-3</v>
      </c>
      <c r="Y297" s="13">
        <f t="shared" si="8"/>
        <v>8.2650986041822225E-5</v>
      </c>
    </row>
    <row r="298" spans="1:25">
      <c r="A298" s="10" t="s">
        <v>130</v>
      </c>
      <c r="B298" s="56"/>
      <c r="C298" s="10" t="s">
        <v>15</v>
      </c>
      <c r="D298" s="64">
        <v>27</v>
      </c>
      <c r="E298" s="64">
        <v>39</v>
      </c>
      <c r="F298" s="64">
        <v>66</v>
      </c>
      <c r="G298" s="13">
        <f>F298/F303</f>
        <v>9.269662921348315E-2</v>
      </c>
      <c r="H298" s="12">
        <v>8253150</v>
      </c>
      <c r="I298" s="12">
        <v>8407750</v>
      </c>
      <c r="J298" s="12">
        <v>16660900</v>
      </c>
      <c r="K298" s="13">
        <f>J298/J303</f>
        <v>8.3501748665715636E-2</v>
      </c>
      <c r="L298" s="13">
        <f t="shared" si="9"/>
        <v>1.3845968550333402E-3</v>
      </c>
      <c r="N298" s="10" t="s">
        <v>130</v>
      </c>
      <c r="O298" s="56"/>
      <c r="P298" s="10" t="s">
        <v>15</v>
      </c>
      <c r="Q298" s="64">
        <v>38</v>
      </c>
      <c r="R298" s="64">
        <v>30</v>
      </c>
      <c r="S298" s="64">
        <v>68</v>
      </c>
      <c r="T298" s="13">
        <f>S298/S303</f>
        <v>9.5505617977528087E-2</v>
      </c>
      <c r="U298" s="12">
        <v>6569700</v>
      </c>
      <c r="V298" s="12">
        <v>8671400</v>
      </c>
      <c r="W298" s="12">
        <v>15241100</v>
      </c>
      <c r="X298" s="13">
        <f>W298/W303</f>
        <v>7.7514258491801422E-2</v>
      </c>
      <c r="Y298" s="13">
        <f t="shared" si="8"/>
        <v>1.1750857680615826E-3</v>
      </c>
    </row>
    <row r="299" spans="1:25">
      <c r="A299" s="10" t="s">
        <v>130</v>
      </c>
      <c r="B299" s="56"/>
      <c r="C299" s="10" t="s">
        <v>16</v>
      </c>
      <c r="D299" s="64">
        <v>29</v>
      </c>
      <c r="E299" s="64">
        <v>33</v>
      </c>
      <c r="F299" s="64">
        <v>62</v>
      </c>
      <c r="G299" s="13">
        <f>F299/F303</f>
        <v>8.7078651685393263E-2</v>
      </c>
      <c r="H299" s="12">
        <v>12360900</v>
      </c>
      <c r="I299" s="12">
        <v>11183000</v>
      </c>
      <c r="J299" s="12">
        <v>23543900</v>
      </c>
      <c r="K299" s="13">
        <f>J299/J303</f>
        <v>0.11799823661451317</v>
      </c>
      <c r="L299" s="13">
        <f t="shared" si="9"/>
        <v>1.956605579243586E-3</v>
      </c>
      <c r="N299" s="10" t="s">
        <v>130</v>
      </c>
      <c r="O299" s="56"/>
      <c r="P299" s="10" t="s">
        <v>16</v>
      </c>
      <c r="Q299" s="64">
        <v>31</v>
      </c>
      <c r="R299" s="64">
        <v>35</v>
      </c>
      <c r="S299" s="64">
        <v>66</v>
      </c>
      <c r="T299" s="13">
        <f>S299/S303</f>
        <v>9.269662921348315E-2</v>
      </c>
      <c r="U299" s="12">
        <v>15277000</v>
      </c>
      <c r="V299" s="12">
        <v>11736525</v>
      </c>
      <c r="W299" s="12">
        <v>27013525</v>
      </c>
      <c r="X299" s="13">
        <f>W299/W303</f>
        <v>0.13738728566998051</v>
      </c>
      <c r="Y299" s="13">
        <f t="shared" si="8"/>
        <v>2.0827373859285594E-3</v>
      </c>
    </row>
    <row r="300" spans="1:25">
      <c r="A300" s="10" t="s">
        <v>130</v>
      </c>
      <c r="B300" s="56"/>
      <c r="C300" s="10" t="s">
        <v>17</v>
      </c>
      <c r="D300" s="64">
        <v>5</v>
      </c>
      <c r="E300" s="64">
        <v>3</v>
      </c>
      <c r="F300" s="64">
        <v>8</v>
      </c>
      <c r="G300" s="13">
        <f>F300/F303</f>
        <v>1.1235955056179775E-2</v>
      </c>
      <c r="H300" s="12">
        <v>1942500</v>
      </c>
      <c r="I300" s="12">
        <v>1184062</v>
      </c>
      <c r="J300" s="12">
        <v>3126562</v>
      </c>
      <c r="K300" s="13">
        <f>J300/J303</f>
        <v>1.5669825418301364E-2</v>
      </c>
      <c r="L300" s="13">
        <f t="shared" si="9"/>
        <v>2.5983157646146068E-4</v>
      </c>
      <c r="N300" s="10" t="s">
        <v>130</v>
      </c>
      <c r="O300" s="56"/>
      <c r="P300" s="10" t="s">
        <v>17</v>
      </c>
      <c r="Q300" s="64">
        <v>3</v>
      </c>
      <c r="R300" s="64">
        <v>6</v>
      </c>
      <c r="S300" s="64">
        <v>9</v>
      </c>
      <c r="T300" s="13">
        <f>S300/S303</f>
        <v>1.2640449438202247E-2</v>
      </c>
      <c r="U300" s="12">
        <v>2162500</v>
      </c>
      <c r="V300" s="12">
        <v>758000</v>
      </c>
      <c r="W300" s="12">
        <v>2920500</v>
      </c>
      <c r="X300" s="13">
        <f>W300/W303</f>
        <v>1.4853284338092793E-2</v>
      </c>
      <c r="Y300" s="13">
        <f t="shared" si="8"/>
        <v>2.2516996710367703E-4</v>
      </c>
    </row>
    <row r="301" spans="1:25">
      <c r="A301" s="10" t="s">
        <v>130</v>
      </c>
      <c r="B301" s="56"/>
      <c r="C301" s="10" t="s">
        <v>18</v>
      </c>
      <c r="D301" s="64">
        <v>68</v>
      </c>
      <c r="E301" s="64">
        <v>52</v>
      </c>
      <c r="F301" s="64">
        <v>120</v>
      </c>
      <c r="G301" s="13">
        <f>F301/F303</f>
        <v>0.16853932584269662</v>
      </c>
      <c r="H301" s="12">
        <v>20186850</v>
      </c>
      <c r="I301" s="12">
        <v>15119500</v>
      </c>
      <c r="J301" s="12">
        <v>35306350</v>
      </c>
      <c r="K301" s="13">
        <f>J301/J303</f>
        <v>0.17694974245111544</v>
      </c>
      <c r="L301" s="13">
        <f t="shared" si="9"/>
        <v>2.9341188754933027E-3</v>
      </c>
      <c r="N301" s="10" t="s">
        <v>130</v>
      </c>
      <c r="O301" s="56"/>
      <c r="P301" s="10" t="s">
        <v>18</v>
      </c>
      <c r="Q301" s="64">
        <v>63</v>
      </c>
      <c r="R301" s="64">
        <v>65</v>
      </c>
      <c r="S301" s="64">
        <v>128</v>
      </c>
      <c r="T301" s="13">
        <f>S301/S303</f>
        <v>0.1797752808988764</v>
      </c>
      <c r="U301" s="12">
        <v>20073100</v>
      </c>
      <c r="V301" s="12">
        <v>18509194</v>
      </c>
      <c r="W301" s="12">
        <v>38582294</v>
      </c>
      <c r="X301" s="13">
        <f>W301/W303</f>
        <v>0.19622454483749069</v>
      </c>
      <c r="Y301" s="13">
        <f t="shared" si="8"/>
        <v>2.9746871668427997E-3</v>
      </c>
    </row>
    <row r="302" spans="1:25" ht="13.5" thickBot="1">
      <c r="A302" s="14" t="s">
        <v>130</v>
      </c>
      <c r="B302" s="57"/>
      <c r="C302" s="14" t="s">
        <v>19</v>
      </c>
      <c r="D302" s="65">
        <v>131</v>
      </c>
      <c r="E302" s="65">
        <v>160</v>
      </c>
      <c r="F302" s="65">
        <v>291</v>
      </c>
      <c r="G302" s="15">
        <f>F302/F303</f>
        <v>0.40870786516853935</v>
      </c>
      <c r="H302" s="16">
        <v>33494729</v>
      </c>
      <c r="I302" s="16">
        <v>45310767</v>
      </c>
      <c r="J302" s="16">
        <v>78805496</v>
      </c>
      <c r="K302" s="15">
        <f>J302/J303</f>
        <v>0.39496045954714687</v>
      </c>
      <c r="L302" s="15">
        <f t="shared" si="9"/>
        <v>6.5490965026464643E-3</v>
      </c>
      <c r="N302" s="14" t="s">
        <v>130</v>
      </c>
      <c r="O302" s="57"/>
      <c r="P302" s="14" t="s">
        <v>19</v>
      </c>
      <c r="Q302" s="65">
        <v>165</v>
      </c>
      <c r="R302" s="65">
        <v>152</v>
      </c>
      <c r="S302" s="65">
        <v>317</v>
      </c>
      <c r="T302" s="15">
        <f>S302/S303</f>
        <v>0.4452247191011236</v>
      </c>
      <c r="U302" s="16">
        <v>38041090</v>
      </c>
      <c r="V302" s="16">
        <v>43448271</v>
      </c>
      <c r="W302" s="16">
        <v>81489361</v>
      </c>
      <c r="X302" s="15">
        <f>W302/W303</f>
        <v>0.41444432441790435</v>
      </c>
      <c r="Y302" s="15">
        <f t="shared" si="8"/>
        <v>6.2828134688134437E-3</v>
      </c>
    </row>
    <row r="303" spans="1:25" s="3" customFormat="1" ht="13.5" thickBot="1">
      <c r="A303" s="17" t="s">
        <v>130</v>
      </c>
      <c r="B303" s="18" t="s">
        <v>78</v>
      </c>
      <c r="C303" s="18"/>
      <c r="D303" s="66">
        <v>356</v>
      </c>
      <c r="E303" s="66">
        <v>356</v>
      </c>
      <c r="F303" s="66">
        <v>712</v>
      </c>
      <c r="G303" s="19">
        <f>F303/F303</f>
        <v>1</v>
      </c>
      <c r="H303" s="20">
        <v>99763779</v>
      </c>
      <c r="I303" s="20">
        <v>99763779</v>
      </c>
      <c r="J303" s="20">
        <v>199527558</v>
      </c>
      <c r="K303" s="19">
        <f>J303/J303</f>
        <v>1</v>
      </c>
      <c r="L303" s="21">
        <f t="shared" si="9"/>
        <v>1.6581651009206128E-2</v>
      </c>
      <c r="N303" s="17" t="s">
        <v>130</v>
      </c>
      <c r="O303" s="18" t="s">
        <v>78</v>
      </c>
      <c r="P303" s="18"/>
      <c r="Q303" s="66">
        <v>356</v>
      </c>
      <c r="R303" s="66">
        <v>356</v>
      </c>
      <c r="S303" s="66">
        <v>712</v>
      </c>
      <c r="T303" s="19">
        <f>S303/S303</f>
        <v>1</v>
      </c>
      <c r="U303" s="20">
        <v>98311590</v>
      </c>
      <c r="V303" s="20">
        <v>98311590</v>
      </c>
      <c r="W303" s="20">
        <v>196623180</v>
      </c>
      <c r="X303" s="19">
        <f>W303/W303</f>
        <v>1</v>
      </c>
      <c r="Y303" s="79">
        <f t="shared" si="8"/>
        <v>1.515960793440177E-2</v>
      </c>
    </row>
    <row r="304" spans="1:25">
      <c r="A304" s="10" t="s">
        <v>130</v>
      </c>
      <c r="B304" s="55" t="s">
        <v>79</v>
      </c>
      <c r="C304" s="10" t="s">
        <v>11</v>
      </c>
      <c r="D304" s="64">
        <v>12</v>
      </c>
      <c r="E304" s="64">
        <v>12</v>
      </c>
      <c r="F304" s="64">
        <v>24</v>
      </c>
      <c r="G304" s="11">
        <f>F304/F313</f>
        <v>3.1662269129287601E-2</v>
      </c>
      <c r="H304" s="12">
        <v>2284900</v>
      </c>
      <c r="I304" s="12">
        <v>2256445</v>
      </c>
      <c r="J304" s="12">
        <v>4541345</v>
      </c>
      <c r="K304" s="11">
        <f>J304/J313</f>
        <v>3.2836299469810329E-2</v>
      </c>
      <c r="L304" s="11">
        <f t="shared" si="9"/>
        <v>3.7740650292729589E-4</v>
      </c>
      <c r="N304" s="10" t="s">
        <v>130</v>
      </c>
      <c r="O304" s="55" t="s">
        <v>79</v>
      </c>
      <c r="P304" s="10" t="s">
        <v>11</v>
      </c>
      <c r="Q304" s="64">
        <v>10</v>
      </c>
      <c r="R304" s="64">
        <v>10</v>
      </c>
      <c r="S304" s="64">
        <v>20</v>
      </c>
      <c r="T304" s="11">
        <f>S304/S313</f>
        <v>2.5188916876574308E-2</v>
      </c>
      <c r="U304" s="12">
        <v>2048500</v>
      </c>
      <c r="V304" s="12">
        <v>2051400</v>
      </c>
      <c r="W304" s="12">
        <v>4099900</v>
      </c>
      <c r="X304" s="11">
        <f>W304/W313</f>
        <v>2.7000859227810859E-2</v>
      </c>
      <c r="Y304" s="13">
        <f t="shared" si="8"/>
        <v>3.1610147170976392E-4</v>
      </c>
    </row>
    <row r="305" spans="1:25">
      <c r="A305" s="10" t="s">
        <v>130</v>
      </c>
      <c r="B305" s="56"/>
      <c r="C305" s="10" t="s">
        <v>12</v>
      </c>
      <c r="D305" s="64">
        <v>25</v>
      </c>
      <c r="E305" s="64">
        <v>26</v>
      </c>
      <c r="F305" s="64">
        <v>51</v>
      </c>
      <c r="G305" s="13">
        <f>F305/F313</f>
        <v>6.7282321899736153E-2</v>
      </c>
      <c r="H305" s="12">
        <v>5073400</v>
      </c>
      <c r="I305" s="12">
        <v>4877100</v>
      </c>
      <c r="J305" s="12">
        <v>9950500</v>
      </c>
      <c r="K305" s="13">
        <f>J305/J313</f>
        <v>7.1947319103558019E-2</v>
      </c>
      <c r="L305" s="13">
        <f t="shared" si="9"/>
        <v>8.2693197882522859E-4</v>
      </c>
      <c r="N305" s="10" t="s">
        <v>130</v>
      </c>
      <c r="O305" s="56"/>
      <c r="P305" s="10" t="s">
        <v>12</v>
      </c>
      <c r="Q305" s="64">
        <v>20</v>
      </c>
      <c r="R305" s="64">
        <v>23</v>
      </c>
      <c r="S305" s="64">
        <v>43</v>
      </c>
      <c r="T305" s="13">
        <f>S305/S313</f>
        <v>5.4156171284634763E-2</v>
      </c>
      <c r="U305" s="12">
        <v>4675000</v>
      </c>
      <c r="V305" s="12">
        <v>3937900</v>
      </c>
      <c r="W305" s="12">
        <v>8612900</v>
      </c>
      <c r="X305" s="13">
        <f>W305/W313</f>
        <v>5.6722286017515583E-2</v>
      </c>
      <c r="Y305" s="13">
        <f t="shared" si="8"/>
        <v>6.6405287096978603E-4</v>
      </c>
    </row>
    <row r="306" spans="1:25">
      <c r="A306" s="10" t="s">
        <v>130</v>
      </c>
      <c r="B306" s="56"/>
      <c r="C306" s="10" t="s">
        <v>13</v>
      </c>
      <c r="D306" s="64">
        <v>45</v>
      </c>
      <c r="E306" s="64">
        <v>41</v>
      </c>
      <c r="F306" s="64">
        <v>86</v>
      </c>
      <c r="G306" s="13">
        <f>F306/F313</f>
        <v>0.11345646437994723</v>
      </c>
      <c r="H306" s="12">
        <v>8900200</v>
      </c>
      <c r="I306" s="12">
        <v>8233600</v>
      </c>
      <c r="J306" s="12">
        <v>17133800</v>
      </c>
      <c r="K306" s="13">
        <f>J306/J313</f>
        <v>0.12388633496372468</v>
      </c>
      <c r="L306" s="13">
        <f t="shared" si="9"/>
        <v>1.4238970040496158E-3</v>
      </c>
      <c r="N306" s="10" t="s">
        <v>130</v>
      </c>
      <c r="O306" s="56"/>
      <c r="P306" s="10" t="s">
        <v>13</v>
      </c>
      <c r="Q306" s="64">
        <v>39</v>
      </c>
      <c r="R306" s="64">
        <v>37</v>
      </c>
      <c r="S306" s="64">
        <v>76</v>
      </c>
      <c r="T306" s="13">
        <f>S306/S313</f>
        <v>9.5717884130982367E-2</v>
      </c>
      <c r="U306" s="12">
        <v>7309650</v>
      </c>
      <c r="V306" s="12">
        <v>7444975</v>
      </c>
      <c r="W306" s="12">
        <v>14754625</v>
      </c>
      <c r="X306" s="13">
        <f>W306/W313</f>
        <v>9.7170065753832718E-2</v>
      </c>
      <c r="Y306" s="13">
        <f t="shared" si="8"/>
        <v>1.1375786426560831E-3</v>
      </c>
    </row>
    <row r="307" spans="1:25">
      <c r="A307" s="10" t="s">
        <v>130</v>
      </c>
      <c r="B307" s="56"/>
      <c r="C307" s="10" t="s">
        <v>14</v>
      </c>
      <c r="D307" s="64">
        <v>5</v>
      </c>
      <c r="E307" s="64">
        <v>3</v>
      </c>
      <c r="F307" s="64">
        <v>8</v>
      </c>
      <c r="G307" s="13">
        <f>F307/F313</f>
        <v>1.0554089709762533E-2</v>
      </c>
      <c r="H307" s="12">
        <v>1012500</v>
      </c>
      <c r="I307" s="12">
        <v>646000</v>
      </c>
      <c r="J307" s="12">
        <v>1658500</v>
      </c>
      <c r="K307" s="13">
        <f>J307/J313</f>
        <v>1.1991822394176271E-2</v>
      </c>
      <c r="L307" s="13">
        <f t="shared" si="9"/>
        <v>1.3782892185132823E-4</v>
      </c>
      <c r="N307" s="10" t="s">
        <v>130</v>
      </c>
      <c r="O307" s="56"/>
      <c r="P307" s="10" t="s">
        <v>14</v>
      </c>
      <c r="Q307" s="64">
        <v>3</v>
      </c>
      <c r="R307" s="64">
        <v>4</v>
      </c>
      <c r="S307" s="64">
        <v>7</v>
      </c>
      <c r="T307" s="13">
        <f>S307/S313</f>
        <v>8.8161209068010078E-3</v>
      </c>
      <c r="U307" s="12">
        <v>719000</v>
      </c>
      <c r="V307" s="12">
        <v>471500</v>
      </c>
      <c r="W307" s="12">
        <v>1190500</v>
      </c>
      <c r="X307" s="13">
        <f>W307/W313</f>
        <v>7.8403187664842621E-3</v>
      </c>
      <c r="Y307" s="13">
        <f t="shared" si="8"/>
        <v>9.1787312390661713E-5</v>
      </c>
    </row>
    <row r="308" spans="1:25">
      <c r="A308" s="10" t="s">
        <v>130</v>
      </c>
      <c r="B308" s="56"/>
      <c r="C308" s="10" t="s">
        <v>15</v>
      </c>
      <c r="D308" s="64">
        <v>54</v>
      </c>
      <c r="E308" s="64">
        <v>58</v>
      </c>
      <c r="F308" s="64">
        <v>112</v>
      </c>
      <c r="G308" s="13">
        <f>F308/F313</f>
        <v>0.14775725593667546</v>
      </c>
      <c r="H308" s="12">
        <v>9951550</v>
      </c>
      <c r="I308" s="12">
        <v>10625100</v>
      </c>
      <c r="J308" s="12">
        <v>20576650</v>
      </c>
      <c r="K308" s="13">
        <f>J308/J313</f>
        <v>0.14877994107152678</v>
      </c>
      <c r="L308" s="13">
        <f t="shared" si="9"/>
        <v>1.7100135573181389E-3</v>
      </c>
      <c r="N308" s="10" t="s">
        <v>130</v>
      </c>
      <c r="O308" s="56"/>
      <c r="P308" s="10" t="s">
        <v>15</v>
      </c>
      <c r="Q308" s="64">
        <v>58</v>
      </c>
      <c r="R308" s="64">
        <v>47</v>
      </c>
      <c r="S308" s="64">
        <v>105</v>
      </c>
      <c r="T308" s="13">
        <f>S308/S313</f>
        <v>0.13224181360201512</v>
      </c>
      <c r="U308" s="12">
        <v>9622350</v>
      </c>
      <c r="V308" s="12">
        <v>11237800</v>
      </c>
      <c r="W308" s="12">
        <v>20860150</v>
      </c>
      <c r="X308" s="13">
        <f>W308/W313</f>
        <v>0.13737944184517151</v>
      </c>
      <c r="Y308" s="13">
        <f t="shared" si="8"/>
        <v>1.6083134015674606E-3</v>
      </c>
    </row>
    <row r="309" spans="1:25">
      <c r="A309" s="10" t="s">
        <v>130</v>
      </c>
      <c r="B309" s="56"/>
      <c r="C309" s="10" t="s">
        <v>16</v>
      </c>
      <c r="D309" s="64">
        <v>5</v>
      </c>
      <c r="E309" s="64">
        <v>9</v>
      </c>
      <c r="F309" s="64">
        <v>14</v>
      </c>
      <c r="G309" s="13">
        <f>F309/F313</f>
        <v>1.8469656992084433E-2</v>
      </c>
      <c r="H309" s="12">
        <v>1162000</v>
      </c>
      <c r="I309" s="12">
        <v>1753500</v>
      </c>
      <c r="J309" s="12">
        <v>2915500</v>
      </c>
      <c r="K309" s="13">
        <f>J309/J313</f>
        <v>2.1080589804172999E-2</v>
      </c>
      <c r="L309" s="13">
        <f t="shared" si="9"/>
        <v>2.4229136066177117E-4</v>
      </c>
      <c r="N309" s="10" t="s">
        <v>130</v>
      </c>
      <c r="O309" s="56"/>
      <c r="P309" s="10" t="s">
        <v>16</v>
      </c>
      <c r="Q309" s="64">
        <v>12</v>
      </c>
      <c r="R309" s="64">
        <v>10</v>
      </c>
      <c r="S309" s="64">
        <v>22</v>
      </c>
      <c r="T309" s="13">
        <f>S309/S313</f>
        <v>2.7707808564231738E-2</v>
      </c>
      <c r="U309" s="12">
        <v>2302000</v>
      </c>
      <c r="V309" s="12">
        <v>1946500</v>
      </c>
      <c r="W309" s="12">
        <v>4248500</v>
      </c>
      <c r="X309" s="13">
        <f>W309/W313</f>
        <v>2.7979499604710949E-2</v>
      </c>
      <c r="Y309" s="13">
        <f t="shared" si="8"/>
        <v>3.2755850205100904E-4</v>
      </c>
    </row>
    <row r="310" spans="1:25">
      <c r="A310" s="10" t="s">
        <v>130</v>
      </c>
      <c r="B310" s="56"/>
      <c r="C310" s="10" t="s">
        <v>17</v>
      </c>
      <c r="D310" s="64"/>
      <c r="E310" s="64"/>
      <c r="F310" s="64"/>
      <c r="G310" s="13">
        <f>F310/F313</f>
        <v>0</v>
      </c>
      <c r="H310" s="12"/>
      <c r="I310" s="12"/>
      <c r="J310" s="12"/>
      <c r="K310" s="13">
        <f>J310/J313</f>
        <v>0</v>
      </c>
      <c r="L310" s="13">
        <f t="shared" si="9"/>
        <v>0</v>
      </c>
      <c r="N310" s="10" t="s">
        <v>130</v>
      </c>
      <c r="O310" s="56"/>
      <c r="P310" s="10" t="s">
        <v>17</v>
      </c>
      <c r="Q310" s="64">
        <v>3</v>
      </c>
      <c r="R310" s="64">
        <v>2</v>
      </c>
      <c r="S310" s="64">
        <v>5</v>
      </c>
      <c r="T310" s="13">
        <f>S310/S313</f>
        <v>6.2972292191435771E-3</v>
      </c>
      <c r="U310" s="12">
        <v>343000</v>
      </c>
      <c r="V310" s="12">
        <v>597000</v>
      </c>
      <c r="W310" s="12">
        <v>940000</v>
      </c>
      <c r="X310" s="13">
        <f>W310/W313</f>
        <v>6.1905918861782493E-3</v>
      </c>
      <c r="Y310" s="13">
        <f t="shared" si="8"/>
        <v>7.2473812387418738E-5</v>
      </c>
    </row>
    <row r="311" spans="1:25">
      <c r="A311" s="10" t="s">
        <v>130</v>
      </c>
      <c r="B311" s="56"/>
      <c r="C311" s="10" t="s">
        <v>18</v>
      </c>
      <c r="D311" s="64">
        <v>33</v>
      </c>
      <c r="E311" s="64">
        <v>24</v>
      </c>
      <c r="F311" s="64">
        <v>57</v>
      </c>
      <c r="G311" s="13">
        <f>F311/F313</f>
        <v>7.5197889182058053E-2</v>
      </c>
      <c r="H311" s="12">
        <v>5936100</v>
      </c>
      <c r="I311" s="12">
        <v>4904400</v>
      </c>
      <c r="J311" s="12">
        <v>10840500</v>
      </c>
      <c r="K311" s="13">
        <f>J311/J313</f>
        <v>7.8382484572847674E-2</v>
      </c>
      <c r="L311" s="13">
        <f t="shared" si="9"/>
        <v>9.0089504210390345E-4</v>
      </c>
      <c r="N311" s="10" t="s">
        <v>130</v>
      </c>
      <c r="O311" s="56"/>
      <c r="P311" s="10" t="s">
        <v>18</v>
      </c>
      <c r="Q311" s="64">
        <v>26</v>
      </c>
      <c r="R311" s="64">
        <v>35</v>
      </c>
      <c r="S311" s="64">
        <v>61</v>
      </c>
      <c r="T311" s="13">
        <f>S311/S313</f>
        <v>7.6826196473551642E-2</v>
      </c>
      <c r="U311" s="12">
        <v>6727350</v>
      </c>
      <c r="V311" s="12">
        <v>5801300</v>
      </c>
      <c r="W311" s="12">
        <v>12528650</v>
      </c>
      <c r="X311" s="13">
        <f>W311/W313</f>
        <v>8.251038195187993E-2</v>
      </c>
      <c r="Y311" s="13">
        <f t="shared" si="8"/>
        <v>9.6595641443365289E-4</v>
      </c>
    </row>
    <row r="312" spans="1:25" ht="13.5" thickBot="1">
      <c r="A312" s="14" t="s">
        <v>130</v>
      </c>
      <c r="B312" s="57"/>
      <c r="C312" s="14" t="s">
        <v>19</v>
      </c>
      <c r="D312" s="65">
        <v>200</v>
      </c>
      <c r="E312" s="65">
        <v>206</v>
      </c>
      <c r="F312" s="65">
        <v>406</v>
      </c>
      <c r="G312" s="15">
        <f>F312/F313</f>
        <v>0.53562005277044855</v>
      </c>
      <c r="H312" s="16">
        <v>34830641</v>
      </c>
      <c r="I312" s="16">
        <v>35855146</v>
      </c>
      <c r="J312" s="16">
        <v>70685787</v>
      </c>
      <c r="K312" s="15">
        <f>J312/J313</f>
        <v>0.51109520862018321</v>
      </c>
      <c r="L312" s="15">
        <f t="shared" si="9"/>
        <v>5.8743116143639635E-3</v>
      </c>
      <c r="N312" s="14" t="s">
        <v>130</v>
      </c>
      <c r="O312" s="57"/>
      <c r="P312" s="14" t="s">
        <v>19</v>
      </c>
      <c r="Q312" s="65">
        <v>226</v>
      </c>
      <c r="R312" s="65">
        <v>229</v>
      </c>
      <c r="S312" s="65">
        <v>455</v>
      </c>
      <c r="T312" s="15">
        <f>S312/S313</f>
        <v>0.57304785894206545</v>
      </c>
      <c r="U312" s="16">
        <v>42174808</v>
      </c>
      <c r="V312" s="16">
        <v>42433283</v>
      </c>
      <c r="W312" s="16">
        <v>84608091</v>
      </c>
      <c r="X312" s="15">
        <f>W312/W313</f>
        <v>0.55720655494641591</v>
      </c>
      <c r="Y312" s="15">
        <f t="shared" si="8"/>
        <v>6.523266929352821E-3</v>
      </c>
    </row>
    <row r="313" spans="1:25" s="3" customFormat="1" ht="13.5" thickBot="1">
      <c r="A313" s="17" t="s">
        <v>130</v>
      </c>
      <c r="B313" s="18" t="s">
        <v>80</v>
      </c>
      <c r="C313" s="18"/>
      <c r="D313" s="66">
        <v>379</v>
      </c>
      <c r="E313" s="66">
        <v>379</v>
      </c>
      <c r="F313" s="66">
        <v>758</v>
      </c>
      <c r="G313" s="19">
        <f>F313/F313</f>
        <v>1</v>
      </c>
      <c r="H313" s="20">
        <v>69151291</v>
      </c>
      <c r="I313" s="20">
        <v>69151291</v>
      </c>
      <c r="J313" s="20">
        <v>138302582</v>
      </c>
      <c r="K313" s="19">
        <f>J313/J313</f>
        <v>1</v>
      </c>
      <c r="L313" s="21">
        <f t="shared" si="9"/>
        <v>1.1493575982101246E-2</v>
      </c>
      <c r="N313" s="17" t="s">
        <v>130</v>
      </c>
      <c r="O313" s="18" t="s">
        <v>80</v>
      </c>
      <c r="P313" s="18"/>
      <c r="Q313" s="66">
        <v>397</v>
      </c>
      <c r="R313" s="66">
        <v>397</v>
      </c>
      <c r="S313" s="66">
        <v>794</v>
      </c>
      <c r="T313" s="19">
        <f>S313/S313</f>
        <v>1</v>
      </c>
      <c r="U313" s="20">
        <v>75921658</v>
      </c>
      <c r="V313" s="20">
        <v>75921658</v>
      </c>
      <c r="W313" s="20">
        <v>151843316</v>
      </c>
      <c r="X313" s="19">
        <f>W313/W313</f>
        <v>1</v>
      </c>
      <c r="Y313" s="79">
        <f t="shared" si="8"/>
        <v>1.1707089357518657E-2</v>
      </c>
    </row>
    <row r="314" spans="1:25">
      <c r="A314" s="10" t="s">
        <v>130</v>
      </c>
      <c r="B314" s="55" t="s">
        <v>81</v>
      </c>
      <c r="C314" s="10" t="s">
        <v>11</v>
      </c>
      <c r="D314" s="64">
        <v>36</v>
      </c>
      <c r="E314" s="64">
        <v>37</v>
      </c>
      <c r="F314" s="64">
        <v>73</v>
      </c>
      <c r="G314" s="11">
        <f>F314/F323</f>
        <v>7.101167315175097E-2</v>
      </c>
      <c r="H314" s="12">
        <v>7246500</v>
      </c>
      <c r="I314" s="12">
        <v>7713750</v>
      </c>
      <c r="J314" s="12">
        <v>14960250</v>
      </c>
      <c r="K314" s="11">
        <f>J314/J323</f>
        <v>7.7956802606398368E-2</v>
      </c>
      <c r="L314" s="11">
        <f t="shared" si="9"/>
        <v>1.24326507574696E-3</v>
      </c>
      <c r="N314" s="10" t="s">
        <v>130</v>
      </c>
      <c r="O314" s="55" t="s">
        <v>81</v>
      </c>
      <c r="P314" s="10" t="s">
        <v>11</v>
      </c>
      <c r="Q314" s="64">
        <v>25</v>
      </c>
      <c r="R314" s="64">
        <v>31</v>
      </c>
      <c r="S314" s="64">
        <v>56</v>
      </c>
      <c r="T314" s="11">
        <f>S314/S323</f>
        <v>5.4580896686159841E-2</v>
      </c>
      <c r="U314" s="12">
        <v>6563050</v>
      </c>
      <c r="V314" s="12">
        <v>5606400</v>
      </c>
      <c r="W314" s="12">
        <v>12169450</v>
      </c>
      <c r="X314" s="11">
        <f>W314/W323</f>
        <v>6.2483195650669079E-2</v>
      </c>
      <c r="Y314" s="13">
        <f t="shared" si="8"/>
        <v>9.3826216612560951E-4</v>
      </c>
    </row>
    <row r="315" spans="1:25">
      <c r="A315" s="10" t="s">
        <v>130</v>
      </c>
      <c r="B315" s="56"/>
      <c r="C315" s="10" t="s">
        <v>12</v>
      </c>
      <c r="D315" s="64">
        <v>53</v>
      </c>
      <c r="E315" s="64">
        <v>29</v>
      </c>
      <c r="F315" s="64">
        <v>82</v>
      </c>
      <c r="G315" s="13">
        <f>F315/F323</f>
        <v>7.9766536964980539E-2</v>
      </c>
      <c r="H315" s="12">
        <v>9447400</v>
      </c>
      <c r="I315" s="12">
        <v>5491700</v>
      </c>
      <c r="J315" s="12">
        <v>14939100</v>
      </c>
      <c r="K315" s="13">
        <f>J315/J323</f>
        <v>7.7846591455172601E-2</v>
      </c>
      <c r="L315" s="13">
        <f t="shared" si="9"/>
        <v>1.241507414187023E-3</v>
      </c>
      <c r="N315" s="10" t="s">
        <v>130</v>
      </c>
      <c r="O315" s="56"/>
      <c r="P315" s="10" t="s">
        <v>12</v>
      </c>
      <c r="Q315" s="64">
        <v>38</v>
      </c>
      <c r="R315" s="64">
        <v>35</v>
      </c>
      <c r="S315" s="64">
        <v>73</v>
      </c>
      <c r="T315" s="13">
        <f>S315/S323</f>
        <v>7.1150097465886936E-2</v>
      </c>
      <c r="U315" s="12">
        <v>6496275</v>
      </c>
      <c r="V315" s="12">
        <v>7207725</v>
      </c>
      <c r="W315" s="12">
        <v>13704000</v>
      </c>
      <c r="X315" s="13">
        <f>W315/W323</f>
        <v>7.0362236025191691E-2</v>
      </c>
      <c r="Y315" s="13">
        <f t="shared" si="8"/>
        <v>1.0565756648480706E-3</v>
      </c>
    </row>
    <row r="316" spans="1:25">
      <c r="A316" s="10" t="s">
        <v>130</v>
      </c>
      <c r="B316" s="56"/>
      <c r="C316" s="10" t="s">
        <v>13</v>
      </c>
      <c r="D316" s="64">
        <v>71</v>
      </c>
      <c r="E316" s="64">
        <v>60</v>
      </c>
      <c r="F316" s="64">
        <v>131</v>
      </c>
      <c r="G316" s="13">
        <f>F316/F323</f>
        <v>0.12743190661478598</v>
      </c>
      <c r="H316" s="12">
        <v>13024600</v>
      </c>
      <c r="I316" s="12">
        <v>11596650</v>
      </c>
      <c r="J316" s="12">
        <v>24621250</v>
      </c>
      <c r="K316" s="13">
        <f>J316/J323</f>
        <v>0.12829958898900659</v>
      </c>
      <c r="L316" s="13">
        <f t="shared" si="9"/>
        <v>2.0461382828652489E-3</v>
      </c>
      <c r="N316" s="10" t="s">
        <v>130</v>
      </c>
      <c r="O316" s="56"/>
      <c r="P316" s="10" t="s">
        <v>13</v>
      </c>
      <c r="Q316" s="64">
        <v>59</v>
      </c>
      <c r="R316" s="64">
        <v>58</v>
      </c>
      <c r="S316" s="64">
        <v>117</v>
      </c>
      <c r="T316" s="13">
        <f>S316/S323</f>
        <v>0.11403508771929824</v>
      </c>
      <c r="U316" s="12">
        <v>10739900</v>
      </c>
      <c r="V316" s="12">
        <v>10910200</v>
      </c>
      <c r="W316" s="12">
        <v>21650100</v>
      </c>
      <c r="X316" s="13">
        <f>W316/W323</f>
        <v>0.11116093448401947</v>
      </c>
      <c r="Y316" s="13">
        <f t="shared" si="8"/>
        <v>1.6692183889030366E-3</v>
      </c>
    </row>
    <row r="317" spans="1:25">
      <c r="A317" s="10" t="s">
        <v>130</v>
      </c>
      <c r="B317" s="56"/>
      <c r="C317" s="10" t="s">
        <v>14</v>
      </c>
      <c r="D317" s="64">
        <v>4</v>
      </c>
      <c r="E317" s="64">
        <v>4</v>
      </c>
      <c r="F317" s="64">
        <v>8</v>
      </c>
      <c r="G317" s="13">
        <f>F317/F323</f>
        <v>7.7821011673151752E-3</v>
      </c>
      <c r="H317" s="12">
        <v>803500</v>
      </c>
      <c r="I317" s="12">
        <v>512000</v>
      </c>
      <c r="J317" s="12">
        <v>1315500</v>
      </c>
      <c r="K317" s="13">
        <f>J317/J323</f>
        <v>6.8549772783688141E-3</v>
      </c>
      <c r="L317" s="13">
        <f t="shared" si="9"/>
        <v>1.0932405589111987E-4</v>
      </c>
      <c r="N317" s="10" t="s">
        <v>130</v>
      </c>
      <c r="O317" s="56"/>
      <c r="P317" s="10" t="s">
        <v>14</v>
      </c>
      <c r="Q317" s="64">
        <v>3</v>
      </c>
      <c r="R317" s="64"/>
      <c r="S317" s="64">
        <v>3</v>
      </c>
      <c r="T317" s="13">
        <f>S317/S323</f>
        <v>2.9239766081871343E-3</v>
      </c>
      <c r="U317" s="12"/>
      <c r="V317" s="12">
        <v>497900</v>
      </c>
      <c r="W317" s="12">
        <v>497900</v>
      </c>
      <c r="X317" s="13">
        <f>W317/W323</f>
        <v>2.5564329624155682E-3</v>
      </c>
      <c r="Y317" s="13">
        <f t="shared" si="8"/>
        <v>3.8387990625208285E-5</v>
      </c>
    </row>
    <row r="318" spans="1:25">
      <c r="A318" s="10" t="s">
        <v>130</v>
      </c>
      <c r="B318" s="56"/>
      <c r="C318" s="10" t="s">
        <v>15</v>
      </c>
      <c r="D318" s="64">
        <v>67</v>
      </c>
      <c r="E318" s="64">
        <v>69</v>
      </c>
      <c r="F318" s="64">
        <v>136</v>
      </c>
      <c r="G318" s="13">
        <f>F318/F323</f>
        <v>0.13229571984435798</v>
      </c>
      <c r="H318" s="12">
        <v>13284283</v>
      </c>
      <c r="I318" s="12">
        <v>13820173</v>
      </c>
      <c r="J318" s="12">
        <v>27104456</v>
      </c>
      <c r="K318" s="13">
        <f>J318/J323</f>
        <v>0.14123939948502262</v>
      </c>
      <c r="L318" s="13">
        <f t="shared" si="9"/>
        <v>2.2525040384966926E-3</v>
      </c>
      <c r="N318" s="10" t="s">
        <v>130</v>
      </c>
      <c r="O318" s="56"/>
      <c r="P318" s="10" t="s">
        <v>15</v>
      </c>
      <c r="Q318" s="64">
        <v>67</v>
      </c>
      <c r="R318" s="64">
        <v>65</v>
      </c>
      <c r="S318" s="64">
        <v>132</v>
      </c>
      <c r="T318" s="13">
        <f>S318/S323</f>
        <v>0.12865497076023391</v>
      </c>
      <c r="U318" s="12">
        <v>13188700</v>
      </c>
      <c r="V318" s="12">
        <v>13182800</v>
      </c>
      <c r="W318" s="12">
        <v>26371500</v>
      </c>
      <c r="X318" s="13">
        <f>W318/W323</f>
        <v>0.1354026348028563</v>
      </c>
      <c r="Y318" s="13">
        <f t="shared" si="8"/>
        <v>2.0332373865689503E-3</v>
      </c>
    </row>
    <row r="319" spans="1:25">
      <c r="A319" s="10" t="s">
        <v>130</v>
      </c>
      <c r="B319" s="56"/>
      <c r="C319" s="10" t="s">
        <v>16</v>
      </c>
      <c r="D319" s="64">
        <v>12</v>
      </c>
      <c r="E319" s="64">
        <v>12</v>
      </c>
      <c r="F319" s="64">
        <v>24</v>
      </c>
      <c r="G319" s="13">
        <f>F319/F323</f>
        <v>2.3346303501945526E-2</v>
      </c>
      <c r="H319" s="12">
        <v>2343900</v>
      </c>
      <c r="I319" s="12">
        <v>2292900</v>
      </c>
      <c r="J319" s="12">
        <v>4636800</v>
      </c>
      <c r="K319" s="13">
        <f>J319/J323</f>
        <v>2.4162036217666681E-2</v>
      </c>
      <c r="L319" s="13">
        <f t="shared" si="9"/>
        <v>3.853392492253475E-4</v>
      </c>
      <c r="N319" s="10" t="s">
        <v>130</v>
      </c>
      <c r="O319" s="56"/>
      <c r="P319" s="10" t="s">
        <v>16</v>
      </c>
      <c r="Q319" s="64">
        <v>13</v>
      </c>
      <c r="R319" s="64">
        <v>13</v>
      </c>
      <c r="S319" s="64">
        <v>26</v>
      </c>
      <c r="T319" s="13">
        <f>S319/S323</f>
        <v>2.5341130604288498E-2</v>
      </c>
      <c r="U319" s="12">
        <v>2363000</v>
      </c>
      <c r="V319" s="12">
        <v>2375900</v>
      </c>
      <c r="W319" s="12">
        <v>4738900</v>
      </c>
      <c r="X319" s="13">
        <f>W319/W323</f>
        <v>2.4331552853165565E-2</v>
      </c>
      <c r="Y319" s="13">
        <f t="shared" si="8"/>
        <v>3.6536824417312625E-4</v>
      </c>
    </row>
    <row r="320" spans="1:25">
      <c r="A320" s="10" t="s">
        <v>130</v>
      </c>
      <c r="B320" s="56"/>
      <c r="C320" s="10" t="s">
        <v>17</v>
      </c>
      <c r="D320" s="64">
        <v>6</v>
      </c>
      <c r="E320" s="64">
        <v>6</v>
      </c>
      <c r="F320" s="64">
        <v>12</v>
      </c>
      <c r="G320" s="13">
        <f>F320/F323</f>
        <v>1.1673151750972763E-2</v>
      </c>
      <c r="H320" s="12">
        <v>1266500</v>
      </c>
      <c r="I320" s="12">
        <v>1142500</v>
      </c>
      <c r="J320" s="12">
        <v>2409000</v>
      </c>
      <c r="K320" s="13">
        <f>J320/J323</f>
        <v>1.2553128288552241E-2</v>
      </c>
      <c r="L320" s="13">
        <f t="shared" si="9"/>
        <v>2.0019889824531188E-4</v>
      </c>
      <c r="N320" s="10" t="s">
        <v>130</v>
      </c>
      <c r="O320" s="56"/>
      <c r="P320" s="10" t="s">
        <v>17</v>
      </c>
      <c r="Q320" s="64">
        <v>7</v>
      </c>
      <c r="R320" s="64">
        <v>8</v>
      </c>
      <c r="S320" s="64">
        <v>15</v>
      </c>
      <c r="T320" s="13">
        <f>S320/S323</f>
        <v>1.4619883040935672E-2</v>
      </c>
      <c r="U320" s="12">
        <v>1374400</v>
      </c>
      <c r="V320" s="12">
        <v>1280400</v>
      </c>
      <c r="W320" s="12">
        <v>2654800</v>
      </c>
      <c r="X320" s="13">
        <f>W320/W323</f>
        <v>1.3630886179194316E-2</v>
      </c>
      <c r="Y320" s="13">
        <f t="shared" si="8"/>
        <v>2.0468455013416943E-4</v>
      </c>
    </row>
    <row r="321" spans="1:25">
      <c r="A321" s="10" t="s">
        <v>130</v>
      </c>
      <c r="B321" s="56"/>
      <c r="C321" s="10" t="s">
        <v>18</v>
      </c>
      <c r="D321" s="64">
        <v>57</v>
      </c>
      <c r="E321" s="64">
        <v>46</v>
      </c>
      <c r="F321" s="64">
        <v>103</v>
      </c>
      <c r="G321" s="13">
        <f>F321/F323</f>
        <v>0.10019455252918288</v>
      </c>
      <c r="H321" s="12">
        <v>11672500</v>
      </c>
      <c r="I321" s="12">
        <v>9855100</v>
      </c>
      <c r="J321" s="12">
        <v>21527600</v>
      </c>
      <c r="K321" s="13">
        <f>J321/J323</f>
        <v>0.11217879806751234</v>
      </c>
      <c r="L321" s="13">
        <f t="shared" si="9"/>
        <v>1.7890418438629206E-3</v>
      </c>
      <c r="N321" s="10" t="s">
        <v>130</v>
      </c>
      <c r="O321" s="56"/>
      <c r="P321" s="10" t="s">
        <v>18</v>
      </c>
      <c r="Q321" s="64">
        <v>40</v>
      </c>
      <c r="R321" s="64">
        <v>64</v>
      </c>
      <c r="S321" s="64">
        <v>104</v>
      </c>
      <c r="T321" s="13">
        <f>S321/S323</f>
        <v>0.10136452241715399</v>
      </c>
      <c r="U321" s="12">
        <v>12431500</v>
      </c>
      <c r="V321" s="12">
        <v>7946650</v>
      </c>
      <c r="W321" s="12">
        <v>20378150</v>
      </c>
      <c r="X321" s="13">
        <f>W321/W323</f>
        <v>0.10463019556748103</v>
      </c>
      <c r="Y321" s="13">
        <f t="shared" si="8"/>
        <v>1.5711512977688055E-3</v>
      </c>
    </row>
    <row r="322" spans="1:25" ht="13.5" thickBot="1">
      <c r="A322" s="14" t="s">
        <v>130</v>
      </c>
      <c r="B322" s="14"/>
      <c r="C322" s="14" t="s">
        <v>19</v>
      </c>
      <c r="D322" s="65">
        <v>208</v>
      </c>
      <c r="E322" s="65">
        <v>251</v>
      </c>
      <c r="F322" s="65">
        <v>459</v>
      </c>
      <c r="G322" s="15">
        <f>F322/F323</f>
        <v>0.44649805447470819</v>
      </c>
      <c r="H322" s="16">
        <v>36862995</v>
      </c>
      <c r="I322" s="16">
        <v>43527405</v>
      </c>
      <c r="J322" s="16">
        <v>80390400</v>
      </c>
      <c r="K322" s="15">
        <f>J322/J323</f>
        <v>0.41890867761229972</v>
      </c>
      <c r="L322" s="15">
        <f t="shared" si="9"/>
        <v>6.680809260896604E-3</v>
      </c>
      <c r="N322" s="14" t="s">
        <v>130</v>
      </c>
      <c r="O322" s="14"/>
      <c r="P322" s="14" t="s">
        <v>19</v>
      </c>
      <c r="Q322" s="65">
        <v>261</v>
      </c>
      <c r="R322" s="65">
        <v>239</v>
      </c>
      <c r="S322" s="65">
        <v>500</v>
      </c>
      <c r="T322" s="15">
        <f>S322/S323</f>
        <v>0.48732943469785572</v>
      </c>
      <c r="U322" s="16">
        <v>44224958</v>
      </c>
      <c r="V322" s="16">
        <v>48373808</v>
      </c>
      <c r="W322" s="16">
        <v>92598766</v>
      </c>
      <c r="X322" s="15">
        <f>W322/W323</f>
        <v>0.47544193147500696</v>
      </c>
      <c r="Y322" s="15">
        <f t="shared" si="8"/>
        <v>7.1393463770111588E-3</v>
      </c>
    </row>
    <row r="323" spans="1:25" s="3" customFormat="1" ht="13.5" thickBot="1">
      <c r="A323" s="17" t="s">
        <v>130</v>
      </c>
      <c r="B323" s="18" t="s">
        <v>82</v>
      </c>
      <c r="C323" s="18"/>
      <c r="D323" s="66">
        <v>514</v>
      </c>
      <c r="E323" s="66">
        <v>514</v>
      </c>
      <c r="F323" s="66">
        <v>1028</v>
      </c>
      <c r="G323" s="19">
        <f>F323/F323</f>
        <v>1</v>
      </c>
      <c r="H323" s="20">
        <v>95952178</v>
      </c>
      <c r="I323" s="20">
        <v>95952178</v>
      </c>
      <c r="J323" s="20">
        <v>191904356</v>
      </c>
      <c r="K323" s="19">
        <f>J323/J323</f>
        <v>1</v>
      </c>
      <c r="L323" s="21">
        <f t="shared" si="9"/>
        <v>1.5948128119417228E-2</v>
      </c>
      <c r="N323" s="17" t="s">
        <v>130</v>
      </c>
      <c r="O323" s="18" t="s">
        <v>82</v>
      </c>
      <c r="P323" s="18"/>
      <c r="Q323" s="66">
        <v>513</v>
      </c>
      <c r="R323" s="66">
        <v>513</v>
      </c>
      <c r="S323" s="66">
        <v>1026</v>
      </c>
      <c r="T323" s="19">
        <f>S323/S323</f>
        <v>1</v>
      </c>
      <c r="U323" s="20">
        <v>97381783</v>
      </c>
      <c r="V323" s="20">
        <v>97381783</v>
      </c>
      <c r="W323" s="20">
        <v>194763566</v>
      </c>
      <c r="X323" s="19">
        <f>W323/W323</f>
        <v>1</v>
      </c>
      <c r="Y323" s="79">
        <f t="shared" si="8"/>
        <v>1.5016232066158135E-2</v>
      </c>
    </row>
    <row r="324" spans="1:25">
      <c r="A324" s="10" t="s">
        <v>130</v>
      </c>
      <c r="B324" s="55" t="s">
        <v>83</v>
      </c>
      <c r="C324" s="10" t="s">
        <v>11</v>
      </c>
      <c r="D324" s="64">
        <v>12</v>
      </c>
      <c r="E324" s="64">
        <v>10</v>
      </c>
      <c r="F324" s="64">
        <v>22</v>
      </c>
      <c r="G324" s="11">
        <f>F324/F333</f>
        <v>4.6413502109704644E-2</v>
      </c>
      <c r="H324" s="12">
        <v>2583000</v>
      </c>
      <c r="I324" s="12">
        <v>2302400</v>
      </c>
      <c r="J324" s="12">
        <v>4885400</v>
      </c>
      <c r="K324" s="11">
        <f>J324/J333</f>
        <v>4.1829374032758875E-2</v>
      </c>
      <c r="L324" s="11">
        <f t="shared" si="9"/>
        <v>4.0599904420408743E-4</v>
      </c>
      <c r="N324" s="10" t="s">
        <v>130</v>
      </c>
      <c r="O324" s="55" t="s">
        <v>83</v>
      </c>
      <c r="P324" s="10" t="s">
        <v>11</v>
      </c>
      <c r="Q324" s="64">
        <v>12</v>
      </c>
      <c r="R324" s="64">
        <v>12</v>
      </c>
      <c r="S324" s="64">
        <v>24</v>
      </c>
      <c r="T324" s="11">
        <f>S324/S333</f>
        <v>4.8979591836734691E-2</v>
      </c>
      <c r="U324" s="12">
        <v>2769500</v>
      </c>
      <c r="V324" s="12">
        <v>3296120</v>
      </c>
      <c r="W324" s="12">
        <v>6065620</v>
      </c>
      <c r="X324" s="11">
        <f>W324/W333</f>
        <v>4.9011785042660294E-2</v>
      </c>
      <c r="Y324" s="13">
        <f t="shared" ref="Y324:Y387" si="10">W324/12970202188</f>
        <v>4.6765809137593067E-4</v>
      </c>
    </row>
    <row r="325" spans="1:25">
      <c r="A325" s="10" t="s">
        <v>130</v>
      </c>
      <c r="B325" s="56"/>
      <c r="C325" s="10" t="s">
        <v>12</v>
      </c>
      <c r="D325" s="64">
        <v>5</v>
      </c>
      <c r="E325" s="64">
        <v>6</v>
      </c>
      <c r="F325" s="64">
        <v>11</v>
      </c>
      <c r="G325" s="13">
        <f>F325/F333</f>
        <v>2.3206751054852322E-2</v>
      </c>
      <c r="H325" s="12">
        <v>607900</v>
      </c>
      <c r="I325" s="12">
        <v>1244500</v>
      </c>
      <c r="J325" s="12">
        <v>1852400</v>
      </c>
      <c r="K325" s="13">
        <f>J325/J333</f>
        <v>1.5860468428026884E-2</v>
      </c>
      <c r="L325" s="13">
        <f t="shared" ref="L325:L388" si="11">J325/12033033254</f>
        <v>1.5394289709822154E-4</v>
      </c>
      <c r="N325" s="10" t="s">
        <v>130</v>
      </c>
      <c r="O325" s="56"/>
      <c r="P325" s="10" t="s">
        <v>12</v>
      </c>
      <c r="Q325" s="64">
        <v>12</v>
      </c>
      <c r="R325" s="64">
        <v>10</v>
      </c>
      <c r="S325" s="64">
        <v>22</v>
      </c>
      <c r="T325" s="13">
        <f>S325/S333</f>
        <v>4.4897959183673466E-2</v>
      </c>
      <c r="U325" s="12">
        <v>1814400</v>
      </c>
      <c r="V325" s="12">
        <v>2919400</v>
      </c>
      <c r="W325" s="12">
        <v>4733800</v>
      </c>
      <c r="X325" s="13">
        <f>W325/W333</f>
        <v>3.8250333524840877E-2</v>
      </c>
      <c r="Y325" s="13">
        <f t="shared" si="10"/>
        <v>3.6497503519102427E-4</v>
      </c>
    </row>
    <row r="326" spans="1:25">
      <c r="A326" s="10" t="s">
        <v>130</v>
      </c>
      <c r="B326" s="56"/>
      <c r="C326" s="10" t="s">
        <v>13</v>
      </c>
      <c r="D326" s="64">
        <v>20</v>
      </c>
      <c r="E326" s="64">
        <v>17</v>
      </c>
      <c r="F326" s="64">
        <v>37</v>
      </c>
      <c r="G326" s="13">
        <f>F326/F333</f>
        <v>7.805907172995781E-2</v>
      </c>
      <c r="H326" s="12">
        <v>4874500</v>
      </c>
      <c r="I326" s="12">
        <v>4143500</v>
      </c>
      <c r="J326" s="12">
        <v>9018000</v>
      </c>
      <c r="K326" s="13">
        <f>J326/J333</f>
        <v>7.7213185210508767E-2</v>
      </c>
      <c r="L326" s="13">
        <f t="shared" si="11"/>
        <v>7.4943697151358337E-4</v>
      </c>
      <c r="N326" s="10" t="s">
        <v>130</v>
      </c>
      <c r="O326" s="56"/>
      <c r="P326" s="10" t="s">
        <v>13</v>
      </c>
      <c r="Q326" s="64">
        <v>11</v>
      </c>
      <c r="R326" s="64">
        <v>19</v>
      </c>
      <c r="S326" s="64">
        <v>30</v>
      </c>
      <c r="T326" s="13">
        <f>S326/S333</f>
        <v>6.1224489795918366E-2</v>
      </c>
      <c r="U326" s="12">
        <v>5070900</v>
      </c>
      <c r="V326" s="12">
        <v>2686000</v>
      </c>
      <c r="W326" s="12">
        <v>7756900</v>
      </c>
      <c r="X326" s="13">
        <f>W326/W333</f>
        <v>6.2677766724162018E-2</v>
      </c>
      <c r="Y326" s="13">
        <f t="shared" si="10"/>
        <v>5.9805544181698762E-4</v>
      </c>
    </row>
    <row r="327" spans="1:25">
      <c r="A327" s="10" t="s">
        <v>130</v>
      </c>
      <c r="B327" s="56"/>
      <c r="C327" s="10" t="s">
        <v>14</v>
      </c>
      <c r="D327" s="64"/>
      <c r="E327" s="64">
        <v>1</v>
      </c>
      <c r="F327" s="64">
        <v>1</v>
      </c>
      <c r="G327" s="13">
        <f>F327/F333</f>
        <v>2.1097046413502108E-3</v>
      </c>
      <c r="H327" s="12"/>
      <c r="I327" s="12">
        <v>289990</v>
      </c>
      <c r="J327" s="12">
        <v>289990</v>
      </c>
      <c r="K327" s="13">
        <f>J327/J333</f>
        <v>2.4829287623858321E-3</v>
      </c>
      <c r="L327" s="13">
        <f t="shared" si="11"/>
        <v>2.4099492944025731E-5</v>
      </c>
      <c r="N327" s="10" t="s">
        <v>130</v>
      </c>
      <c r="O327" s="56"/>
      <c r="P327" s="10" t="s">
        <v>14</v>
      </c>
      <c r="Q327" s="64">
        <v>1</v>
      </c>
      <c r="R327" s="64">
        <v>1</v>
      </c>
      <c r="S327" s="64">
        <v>2</v>
      </c>
      <c r="T327" s="13">
        <f>S327/S333</f>
        <v>4.0816326530612249E-3</v>
      </c>
      <c r="U327" s="12">
        <v>120000</v>
      </c>
      <c r="V327" s="12">
        <v>243000</v>
      </c>
      <c r="W327" s="12">
        <v>363000</v>
      </c>
      <c r="X327" s="13">
        <f>W327/W333</f>
        <v>2.9331342831376986E-3</v>
      </c>
      <c r="Y327" s="13">
        <f t="shared" si="10"/>
        <v>2.7987227549609575E-5</v>
      </c>
    </row>
    <row r="328" spans="1:25">
      <c r="A328" s="10" t="s">
        <v>130</v>
      </c>
      <c r="B328" s="56"/>
      <c r="C328" s="10" t="s">
        <v>15</v>
      </c>
      <c r="D328" s="64">
        <v>18</v>
      </c>
      <c r="E328" s="64">
        <v>29</v>
      </c>
      <c r="F328" s="64">
        <v>47</v>
      </c>
      <c r="G328" s="13">
        <f>F328/F333</f>
        <v>9.9156118143459912E-2</v>
      </c>
      <c r="H328" s="12">
        <v>4027290</v>
      </c>
      <c r="I328" s="12">
        <v>7307670</v>
      </c>
      <c r="J328" s="12">
        <v>11334960</v>
      </c>
      <c r="K328" s="13">
        <f>J328/J333</f>
        <v>9.7051271438645864E-2</v>
      </c>
      <c r="L328" s="13">
        <f t="shared" si="11"/>
        <v>9.4198692555196354E-4</v>
      </c>
      <c r="N328" s="10" t="s">
        <v>130</v>
      </c>
      <c r="O328" s="56"/>
      <c r="P328" s="10" t="s">
        <v>15</v>
      </c>
      <c r="Q328" s="64">
        <v>43</v>
      </c>
      <c r="R328" s="64">
        <v>33</v>
      </c>
      <c r="S328" s="64">
        <v>76</v>
      </c>
      <c r="T328" s="13">
        <f>S328/S333</f>
        <v>0.15510204081632653</v>
      </c>
      <c r="U328" s="12">
        <v>7614500</v>
      </c>
      <c r="V328" s="12">
        <v>10004150</v>
      </c>
      <c r="W328" s="12">
        <v>17618650</v>
      </c>
      <c r="X328" s="13">
        <f>W328/W333</f>
        <v>0.14236326814766948</v>
      </c>
      <c r="Y328" s="13">
        <f t="shared" si="10"/>
        <v>1.3583943985314843E-3</v>
      </c>
    </row>
    <row r="329" spans="1:25">
      <c r="A329" s="10" t="s">
        <v>130</v>
      </c>
      <c r="B329" s="56"/>
      <c r="C329" s="10" t="s">
        <v>16</v>
      </c>
      <c r="D329" s="64">
        <v>6</v>
      </c>
      <c r="E329" s="64">
        <v>5</v>
      </c>
      <c r="F329" s="64">
        <v>11</v>
      </c>
      <c r="G329" s="13">
        <f>F329/F333</f>
        <v>2.3206751054852322E-2</v>
      </c>
      <c r="H329" s="12">
        <v>2181000</v>
      </c>
      <c r="I329" s="12">
        <v>1589990</v>
      </c>
      <c r="J329" s="12">
        <v>3770990</v>
      </c>
      <c r="K329" s="13">
        <f>J329/J333</f>
        <v>3.2287663483807544E-2</v>
      </c>
      <c r="L329" s="13">
        <f t="shared" si="11"/>
        <v>3.1338648538567395E-4</v>
      </c>
      <c r="N329" s="10" t="s">
        <v>130</v>
      </c>
      <c r="O329" s="56"/>
      <c r="P329" s="10" t="s">
        <v>16</v>
      </c>
      <c r="Q329" s="64">
        <v>7</v>
      </c>
      <c r="R329" s="64">
        <v>9</v>
      </c>
      <c r="S329" s="64">
        <v>16</v>
      </c>
      <c r="T329" s="13">
        <f>S329/S333</f>
        <v>3.2653061224489799E-2</v>
      </c>
      <c r="U329" s="12">
        <v>2450500</v>
      </c>
      <c r="V329" s="12">
        <v>1586325</v>
      </c>
      <c r="W329" s="12">
        <v>4036825</v>
      </c>
      <c r="X329" s="13">
        <f>W329/W333</f>
        <v>3.2618594497320498E-2</v>
      </c>
      <c r="Y329" s="13">
        <f t="shared" si="10"/>
        <v>3.1123840179876768E-4</v>
      </c>
    </row>
    <row r="330" spans="1:25">
      <c r="A330" s="10" t="s">
        <v>130</v>
      </c>
      <c r="B330" s="56"/>
      <c r="C330" s="10" t="s">
        <v>17</v>
      </c>
      <c r="D330" s="64">
        <v>1</v>
      </c>
      <c r="E330" s="64"/>
      <c r="F330" s="64">
        <v>1</v>
      </c>
      <c r="G330" s="13">
        <f>F330/F333</f>
        <v>2.1097046413502108E-3</v>
      </c>
      <c r="H330" s="12">
        <v>148000</v>
      </c>
      <c r="I330" s="12"/>
      <c r="J330" s="12">
        <v>148000</v>
      </c>
      <c r="K330" s="13">
        <f>J330/J333</f>
        <v>1.2671935474778549E-3</v>
      </c>
      <c r="L330" s="13">
        <f t="shared" si="11"/>
        <v>1.2299475691285247E-5</v>
      </c>
      <c r="N330" s="10" t="s">
        <v>130</v>
      </c>
      <c r="O330" s="56"/>
      <c r="P330" s="10" t="s">
        <v>17</v>
      </c>
      <c r="Q330" s="64">
        <v>2</v>
      </c>
      <c r="R330" s="64">
        <v>3</v>
      </c>
      <c r="S330" s="64">
        <v>5</v>
      </c>
      <c r="T330" s="13">
        <f>S330/S333</f>
        <v>1.020408163265306E-2</v>
      </c>
      <c r="U330" s="12">
        <v>721000</v>
      </c>
      <c r="V330" s="12">
        <v>722000</v>
      </c>
      <c r="W330" s="12">
        <v>1443000</v>
      </c>
      <c r="X330" s="13">
        <f>W330/W333</f>
        <v>1.1659814794952339E-2</v>
      </c>
      <c r="Y330" s="13">
        <f t="shared" si="10"/>
        <v>1.1125501199472897E-4</v>
      </c>
    </row>
    <row r="331" spans="1:25">
      <c r="A331" s="10" t="s">
        <v>130</v>
      </c>
      <c r="B331" s="56"/>
      <c r="C331" s="10" t="s">
        <v>18</v>
      </c>
      <c r="D331" s="64">
        <v>32</v>
      </c>
      <c r="E331" s="64">
        <v>23</v>
      </c>
      <c r="F331" s="64">
        <v>55</v>
      </c>
      <c r="G331" s="13">
        <f>F331/F333</f>
        <v>0.1160337552742616</v>
      </c>
      <c r="H331" s="12">
        <v>6663400</v>
      </c>
      <c r="I331" s="12">
        <v>5106300</v>
      </c>
      <c r="J331" s="12">
        <v>11769700</v>
      </c>
      <c r="K331" s="13">
        <f>J331/J333</f>
        <v>0.10077356686317641</v>
      </c>
      <c r="L331" s="13">
        <f t="shared" si="11"/>
        <v>9.781158043494591E-4</v>
      </c>
      <c r="N331" s="10" t="s">
        <v>130</v>
      </c>
      <c r="O331" s="56"/>
      <c r="P331" s="10" t="s">
        <v>18</v>
      </c>
      <c r="Q331" s="64">
        <v>23</v>
      </c>
      <c r="R331" s="64">
        <v>36</v>
      </c>
      <c r="S331" s="64">
        <v>59</v>
      </c>
      <c r="T331" s="13">
        <f>S331/S333</f>
        <v>0.12040816326530612</v>
      </c>
      <c r="U331" s="12">
        <v>7820025</v>
      </c>
      <c r="V331" s="12">
        <v>5838000</v>
      </c>
      <c r="W331" s="12">
        <v>13658025</v>
      </c>
      <c r="X331" s="13">
        <f>W331/W333</f>
        <v>0.11036038944201589</v>
      </c>
      <c r="Y331" s="13">
        <f t="shared" si="10"/>
        <v>1.053031001524122E-3</v>
      </c>
    </row>
    <row r="332" spans="1:25" ht="12" customHeight="1" thickBot="1">
      <c r="A332" s="14" t="s">
        <v>130</v>
      </c>
      <c r="B332" s="57"/>
      <c r="C332" s="14" t="s">
        <v>19</v>
      </c>
      <c r="D332" s="65">
        <v>143</v>
      </c>
      <c r="E332" s="65">
        <v>146</v>
      </c>
      <c r="F332" s="65">
        <v>289</v>
      </c>
      <c r="G332" s="15">
        <f>F332/F333</f>
        <v>0.60970464135021096</v>
      </c>
      <c r="H332" s="16">
        <v>37311672</v>
      </c>
      <c r="I332" s="16">
        <v>36412412</v>
      </c>
      <c r="J332" s="16">
        <v>73724084</v>
      </c>
      <c r="K332" s="15">
        <f>J332/J333</f>
        <v>0.63123434823321201</v>
      </c>
      <c r="L332" s="15">
        <f t="shared" si="11"/>
        <v>6.1268079663531856E-3</v>
      </c>
      <c r="N332" s="14" t="s">
        <v>130</v>
      </c>
      <c r="O332" s="57"/>
      <c r="P332" s="14" t="s">
        <v>19</v>
      </c>
      <c r="Q332" s="65">
        <v>134</v>
      </c>
      <c r="R332" s="65">
        <v>122</v>
      </c>
      <c r="S332" s="65">
        <v>256</v>
      </c>
      <c r="T332" s="15">
        <f>S332/S333</f>
        <v>0.52244897959183678</v>
      </c>
      <c r="U332" s="16">
        <v>33498374</v>
      </c>
      <c r="V332" s="16">
        <v>34584204</v>
      </c>
      <c r="W332" s="16">
        <v>68082578</v>
      </c>
      <c r="X332" s="15">
        <f>W332/W333</f>
        <v>0.55012491354324089</v>
      </c>
      <c r="Y332" s="15">
        <f t="shared" si="10"/>
        <v>5.2491531753444702E-3</v>
      </c>
    </row>
    <row r="333" spans="1:25" s="3" customFormat="1" ht="13.5" thickBot="1">
      <c r="A333" s="17" t="s">
        <v>130</v>
      </c>
      <c r="B333" s="18" t="s">
        <v>84</v>
      </c>
      <c r="C333" s="18"/>
      <c r="D333" s="66">
        <v>237</v>
      </c>
      <c r="E333" s="66">
        <v>237</v>
      </c>
      <c r="F333" s="66">
        <v>474</v>
      </c>
      <c r="G333" s="19">
        <f>F333/F333</f>
        <v>1</v>
      </c>
      <c r="H333" s="20">
        <v>58396762</v>
      </c>
      <c r="I333" s="20">
        <v>58396762</v>
      </c>
      <c r="J333" s="20">
        <v>116793524</v>
      </c>
      <c r="K333" s="19">
        <f>J333/J333</f>
        <v>1</v>
      </c>
      <c r="L333" s="21">
        <f t="shared" si="11"/>
        <v>9.7060750630914867E-3</v>
      </c>
      <c r="N333" s="17" t="s">
        <v>130</v>
      </c>
      <c r="O333" s="18" t="s">
        <v>84</v>
      </c>
      <c r="P333" s="18"/>
      <c r="Q333" s="66">
        <v>245</v>
      </c>
      <c r="R333" s="66">
        <v>245</v>
      </c>
      <c r="S333" s="66">
        <v>490</v>
      </c>
      <c r="T333" s="19">
        <f>S333/S333</f>
        <v>1</v>
      </c>
      <c r="U333" s="20">
        <v>61879199</v>
      </c>
      <c r="V333" s="20">
        <v>61879199</v>
      </c>
      <c r="W333" s="20">
        <v>123758398</v>
      </c>
      <c r="X333" s="19">
        <f>W333/W333</f>
        <v>1</v>
      </c>
      <c r="Y333" s="79">
        <f t="shared" si="10"/>
        <v>9.5417477851271262E-3</v>
      </c>
    </row>
    <row r="334" spans="1:25">
      <c r="A334" s="10" t="s">
        <v>130</v>
      </c>
      <c r="B334" s="55" t="s">
        <v>85</v>
      </c>
      <c r="C334" s="10" t="s">
        <v>11</v>
      </c>
      <c r="D334" s="64">
        <v>22</v>
      </c>
      <c r="E334" s="64">
        <v>15</v>
      </c>
      <c r="F334" s="64">
        <v>37</v>
      </c>
      <c r="G334" s="11">
        <f>F334/F343</f>
        <v>7.3122529644268769E-2</v>
      </c>
      <c r="H334" s="12">
        <v>5717350</v>
      </c>
      <c r="I334" s="12">
        <v>4137100</v>
      </c>
      <c r="J334" s="12">
        <v>9854450</v>
      </c>
      <c r="K334" s="11">
        <f>J334/J343</f>
        <v>7.9342747416128262E-2</v>
      </c>
      <c r="L334" s="11">
        <f t="shared" si="11"/>
        <v>8.1894978531071546E-4</v>
      </c>
      <c r="N334" s="10" t="s">
        <v>130</v>
      </c>
      <c r="O334" s="55" t="s">
        <v>85</v>
      </c>
      <c r="P334" s="10" t="s">
        <v>11</v>
      </c>
      <c r="Q334" s="64">
        <v>15</v>
      </c>
      <c r="R334" s="64">
        <v>22</v>
      </c>
      <c r="S334" s="64">
        <v>37</v>
      </c>
      <c r="T334" s="11">
        <f>S334/S343</f>
        <v>6.9029850746268662E-2</v>
      </c>
      <c r="U334" s="12">
        <v>5552500</v>
      </c>
      <c r="V334" s="12">
        <v>4281000</v>
      </c>
      <c r="W334" s="12">
        <v>9833500</v>
      </c>
      <c r="X334" s="11">
        <f>W334/W343</f>
        <v>7.2244836431915732E-2</v>
      </c>
      <c r="Y334" s="13">
        <f t="shared" si="10"/>
        <v>7.5816088735285332E-4</v>
      </c>
    </row>
    <row r="335" spans="1:25">
      <c r="A335" s="10" t="s">
        <v>130</v>
      </c>
      <c r="B335" s="56"/>
      <c r="C335" s="10" t="s">
        <v>12</v>
      </c>
      <c r="D335" s="64">
        <v>1</v>
      </c>
      <c r="E335" s="64">
        <v>3</v>
      </c>
      <c r="F335" s="64">
        <v>4</v>
      </c>
      <c r="G335" s="13">
        <f>F335/F343</f>
        <v>7.9051383399209481E-3</v>
      </c>
      <c r="H335" s="12">
        <v>380000</v>
      </c>
      <c r="I335" s="12">
        <v>738650</v>
      </c>
      <c r="J335" s="12">
        <v>1118650</v>
      </c>
      <c r="K335" s="13">
        <f>J335/J343</f>
        <v>9.0067699767162942E-3</v>
      </c>
      <c r="L335" s="13">
        <f t="shared" si="11"/>
        <v>9.2964922176055678E-5</v>
      </c>
      <c r="N335" s="10" t="s">
        <v>130</v>
      </c>
      <c r="O335" s="56"/>
      <c r="P335" s="10" t="s">
        <v>12</v>
      </c>
      <c r="Q335" s="64">
        <v>8</v>
      </c>
      <c r="R335" s="64">
        <v>12</v>
      </c>
      <c r="S335" s="64">
        <v>20</v>
      </c>
      <c r="T335" s="13">
        <f>S335/S343</f>
        <v>3.7313432835820892E-2</v>
      </c>
      <c r="U335" s="12">
        <v>2716000</v>
      </c>
      <c r="V335" s="12">
        <v>1561000</v>
      </c>
      <c r="W335" s="12">
        <v>4277000</v>
      </c>
      <c r="X335" s="13">
        <f>W335/W343</f>
        <v>3.1422297800305442E-2</v>
      </c>
      <c r="Y335" s="13">
        <f t="shared" si="10"/>
        <v>3.2975584636275526E-4</v>
      </c>
    </row>
    <row r="336" spans="1:25">
      <c r="A336" s="10" t="s">
        <v>130</v>
      </c>
      <c r="B336" s="56"/>
      <c r="C336" s="10" t="s">
        <v>13</v>
      </c>
      <c r="D336" s="64">
        <v>25</v>
      </c>
      <c r="E336" s="64">
        <v>28</v>
      </c>
      <c r="F336" s="64">
        <v>53</v>
      </c>
      <c r="G336" s="13">
        <f>F336/F343</f>
        <v>0.10474308300395258</v>
      </c>
      <c r="H336" s="12">
        <v>6921800</v>
      </c>
      <c r="I336" s="12">
        <v>6174300</v>
      </c>
      <c r="J336" s="12">
        <v>13096100</v>
      </c>
      <c r="K336" s="13">
        <f>J336/J343</f>
        <v>0.10544277503425938</v>
      </c>
      <c r="L336" s="13">
        <f t="shared" si="11"/>
        <v>1.0883457000043291E-3</v>
      </c>
      <c r="N336" s="10" t="s">
        <v>130</v>
      </c>
      <c r="O336" s="56"/>
      <c r="P336" s="10" t="s">
        <v>13</v>
      </c>
      <c r="Q336" s="64">
        <v>22</v>
      </c>
      <c r="R336" s="64">
        <v>20</v>
      </c>
      <c r="S336" s="64">
        <v>42</v>
      </c>
      <c r="T336" s="13">
        <f>S336/S343</f>
        <v>7.8358208955223885E-2</v>
      </c>
      <c r="U336" s="12">
        <v>6076050</v>
      </c>
      <c r="V336" s="12">
        <v>6861050</v>
      </c>
      <c r="W336" s="12">
        <v>12937100</v>
      </c>
      <c r="X336" s="13">
        <f>W336/W343</f>
        <v>9.5046389729326983E-2</v>
      </c>
      <c r="Y336" s="13">
        <f t="shared" si="10"/>
        <v>9.9744782791199465E-4</v>
      </c>
    </row>
    <row r="337" spans="1:25">
      <c r="A337" s="10" t="s">
        <v>130</v>
      </c>
      <c r="B337" s="56"/>
      <c r="C337" s="10" t="s">
        <v>14</v>
      </c>
      <c r="D337" s="64">
        <v>5</v>
      </c>
      <c r="E337" s="64">
        <v>3</v>
      </c>
      <c r="F337" s="64">
        <v>8</v>
      </c>
      <c r="G337" s="13">
        <f>F337/F343</f>
        <v>1.5810276679841896E-2</v>
      </c>
      <c r="H337" s="12">
        <v>1086500</v>
      </c>
      <c r="I337" s="12">
        <v>732500</v>
      </c>
      <c r="J337" s="12">
        <v>1819000</v>
      </c>
      <c r="K337" s="13">
        <f>J337/J343</f>
        <v>1.4645612647071862E-2</v>
      </c>
      <c r="L337" s="13">
        <f t="shared" si="11"/>
        <v>1.511672046111342E-4</v>
      </c>
      <c r="N337" s="10" t="s">
        <v>130</v>
      </c>
      <c r="O337" s="56"/>
      <c r="P337" s="10" t="s">
        <v>14</v>
      </c>
      <c r="Q337" s="64">
        <v>1</v>
      </c>
      <c r="R337" s="64">
        <v>3</v>
      </c>
      <c r="S337" s="64">
        <v>4</v>
      </c>
      <c r="T337" s="13">
        <f>S337/S343</f>
        <v>7.462686567164179E-3</v>
      </c>
      <c r="U337" s="12">
        <v>818000</v>
      </c>
      <c r="V337" s="12">
        <v>312000</v>
      </c>
      <c r="W337" s="12">
        <v>1130000</v>
      </c>
      <c r="X337" s="13">
        <f>W337/W343</f>
        <v>8.3018930358534377E-3</v>
      </c>
      <c r="Y337" s="13">
        <f t="shared" si="10"/>
        <v>8.7122774465726776E-5</v>
      </c>
    </row>
    <row r="338" spans="1:25">
      <c r="A338" s="10" t="s">
        <v>130</v>
      </c>
      <c r="B338" s="56"/>
      <c r="C338" s="10" t="s">
        <v>15</v>
      </c>
      <c r="D338" s="64">
        <v>11</v>
      </c>
      <c r="E338" s="64">
        <v>21</v>
      </c>
      <c r="F338" s="64">
        <v>32</v>
      </c>
      <c r="G338" s="13">
        <f>F338/F343</f>
        <v>6.3241106719367585E-2</v>
      </c>
      <c r="H338" s="12">
        <v>2397400</v>
      </c>
      <c r="I338" s="12">
        <v>5101124</v>
      </c>
      <c r="J338" s="12">
        <v>7498524</v>
      </c>
      <c r="K338" s="13">
        <f>J338/J343</f>
        <v>6.0374094518291309E-2</v>
      </c>
      <c r="L338" s="13">
        <f t="shared" si="11"/>
        <v>6.2316157877377707E-4</v>
      </c>
      <c r="N338" s="10" t="s">
        <v>130</v>
      </c>
      <c r="O338" s="56"/>
      <c r="P338" s="10" t="s">
        <v>15</v>
      </c>
      <c r="Q338" s="64">
        <v>27</v>
      </c>
      <c r="R338" s="64">
        <v>19</v>
      </c>
      <c r="S338" s="64">
        <v>46</v>
      </c>
      <c r="T338" s="13">
        <f>S338/S343</f>
        <v>8.5820895522388058E-2</v>
      </c>
      <c r="U338" s="12">
        <v>4412900</v>
      </c>
      <c r="V338" s="12">
        <v>7094112</v>
      </c>
      <c r="W338" s="12">
        <v>11507012</v>
      </c>
      <c r="X338" s="13">
        <f>W338/W343</f>
        <v>8.4539807775470738E-2</v>
      </c>
      <c r="Y338" s="13">
        <f t="shared" si="10"/>
        <v>8.8718832854018726E-4</v>
      </c>
    </row>
    <row r="339" spans="1:25">
      <c r="A339" s="10" t="s">
        <v>130</v>
      </c>
      <c r="B339" s="56"/>
      <c r="C339" s="10" t="s">
        <v>16</v>
      </c>
      <c r="D339" s="64">
        <v>4</v>
      </c>
      <c r="E339" s="64">
        <v>6</v>
      </c>
      <c r="F339" s="64">
        <v>10</v>
      </c>
      <c r="G339" s="13">
        <f>F339/F343</f>
        <v>1.9762845849802372E-2</v>
      </c>
      <c r="H339" s="12">
        <v>1143500</v>
      </c>
      <c r="I339" s="12">
        <v>1307877</v>
      </c>
      <c r="J339" s="12">
        <v>2451377</v>
      </c>
      <c r="K339" s="13">
        <f>J339/J343</f>
        <v>1.973717316874166E-2</v>
      </c>
      <c r="L339" s="13">
        <f t="shared" si="11"/>
        <v>2.0372062041672806E-4</v>
      </c>
      <c r="N339" s="10" t="s">
        <v>130</v>
      </c>
      <c r="O339" s="56"/>
      <c r="P339" s="10" t="s">
        <v>16</v>
      </c>
      <c r="Q339" s="64">
        <v>6</v>
      </c>
      <c r="R339" s="64">
        <v>8</v>
      </c>
      <c r="S339" s="64">
        <v>14</v>
      </c>
      <c r="T339" s="13">
        <f>S339/S343</f>
        <v>2.6119402985074626E-2</v>
      </c>
      <c r="U339" s="12">
        <v>2661500</v>
      </c>
      <c r="V339" s="12">
        <v>1682213</v>
      </c>
      <c r="W339" s="12">
        <v>4343713</v>
      </c>
      <c r="X339" s="13">
        <f>W339/W343</f>
        <v>3.1912425402164636E-2</v>
      </c>
      <c r="Y339" s="13">
        <f t="shared" si="10"/>
        <v>3.3489940534765084E-4</v>
      </c>
    </row>
    <row r="340" spans="1:25">
      <c r="A340" s="10" t="s">
        <v>130</v>
      </c>
      <c r="B340" s="56"/>
      <c r="C340" s="10" t="s">
        <v>17</v>
      </c>
      <c r="D340" s="64"/>
      <c r="E340" s="64">
        <v>2</v>
      </c>
      <c r="F340" s="64">
        <v>2</v>
      </c>
      <c r="G340" s="13">
        <f>F340/F343</f>
        <v>3.952569169960474E-3</v>
      </c>
      <c r="H340" s="12"/>
      <c r="I340" s="12">
        <v>494500</v>
      </c>
      <c r="J340" s="12">
        <v>494500</v>
      </c>
      <c r="K340" s="13">
        <f>J340/J343</f>
        <v>3.9814488477059023E-3</v>
      </c>
      <c r="L340" s="13">
        <f t="shared" si="11"/>
        <v>4.1095207630679419E-5</v>
      </c>
      <c r="N340" s="10" t="s">
        <v>130</v>
      </c>
      <c r="O340" s="56"/>
      <c r="P340" s="10" t="s">
        <v>17</v>
      </c>
      <c r="Q340" s="64"/>
      <c r="R340" s="64"/>
      <c r="S340" s="64"/>
      <c r="T340" s="13">
        <f>S340/S343</f>
        <v>0</v>
      </c>
      <c r="U340" s="12"/>
      <c r="V340" s="12"/>
      <c r="W340" s="12"/>
      <c r="X340" s="13">
        <f>W340/W343</f>
        <v>0</v>
      </c>
      <c r="Y340" s="13">
        <f t="shared" si="10"/>
        <v>0</v>
      </c>
    </row>
    <row r="341" spans="1:25">
      <c r="A341" s="10" t="s">
        <v>130</v>
      </c>
      <c r="B341" s="56"/>
      <c r="C341" s="10" t="s">
        <v>18</v>
      </c>
      <c r="D341" s="64">
        <v>21</v>
      </c>
      <c r="E341" s="64">
        <v>27</v>
      </c>
      <c r="F341" s="64">
        <v>48</v>
      </c>
      <c r="G341" s="13">
        <f>F341/F343</f>
        <v>9.4861660079051377E-2</v>
      </c>
      <c r="H341" s="12">
        <v>4857500</v>
      </c>
      <c r="I341" s="12">
        <v>7242850</v>
      </c>
      <c r="J341" s="12">
        <v>12100350</v>
      </c>
      <c r="K341" s="13">
        <f>J341/J343</f>
        <v>9.74255299582166E-2</v>
      </c>
      <c r="L341" s="13">
        <f t="shared" si="11"/>
        <v>1.005594328925969E-3</v>
      </c>
      <c r="N341" s="10" t="s">
        <v>130</v>
      </c>
      <c r="O341" s="56"/>
      <c r="P341" s="10" t="s">
        <v>18</v>
      </c>
      <c r="Q341" s="64">
        <v>21</v>
      </c>
      <c r="R341" s="64">
        <v>14</v>
      </c>
      <c r="S341" s="64">
        <v>35</v>
      </c>
      <c r="T341" s="13">
        <f>S341/S343</f>
        <v>6.5298507462686561E-2</v>
      </c>
      <c r="U341" s="12">
        <v>3563000</v>
      </c>
      <c r="V341" s="12">
        <v>6266631</v>
      </c>
      <c r="W341" s="12">
        <v>9829631</v>
      </c>
      <c r="X341" s="13">
        <f>W341/W343</f>
        <v>7.221641163177793E-2</v>
      </c>
      <c r="Y341" s="13">
        <f t="shared" si="10"/>
        <v>7.5786258822505871E-4</v>
      </c>
    </row>
    <row r="342" spans="1:25" ht="13.5" thickBot="1">
      <c r="A342" s="14" t="s">
        <v>130</v>
      </c>
      <c r="B342" s="57"/>
      <c r="C342" s="14" t="s">
        <v>19</v>
      </c>
      <c r="D342" s="65">
        <v>164</v>
      </c>
      <c r="E342" s="65">
        <v>148</v>
      </c>
      <c r="F342" s="65">
        <v>312</v>
      </c>
      <c r="G342" s="15">
        <f>F342/F343</f>
        <v>0.61660079051383399</v>
      </c>
      <c r="H342" s="16">
        <v>39596459</v>
      </c>
      <c r="I342" s="16">
        <v>36171608</v>
      </c>
      <c r="J342" s="16">
        <v>75768067</v>
      </c>
      <c r="K342" s="15">
        <f>J342/J343</f>
        <v>0.61004384843286874</v>
      </c>
      <c r="L342" s="15">
        <f t="shared" si="11"/>
        <v>6.2966722854200796E-3</v>
      </c>
      <c r="N342" s="14" t="s">
        <v>130</v>
      </c>
      <c r="O342" s="57"/>
      <c r="P342" s="14" t="s">
        <v>19</v>
      </c>
      <c r="Q342" s="65">
        <v>168</v>
      </c>
      <c r="R342" s="65">
        <v>170</v>
      </c>
      <c r="S342" s="65">
        <v>338</v>
      </c>
      <c r="T342" s="15">
        <f>S342/S343</f>
        <v>0.63059701492537312</v>
      </c>
      <c r="U342" s="16">
        <v>42256817</v>
      </c>
      <c r="V342" s="16">
        <v>39998761</v>
      </c>
      <c r="W342" s="16">
        <v>82255578</v>
      </c>
      <c r="X342" s="15">
        <f>W342/W343</f>
        <v>0.60431593819318508</v>
      </c>
      <c r="Y342" s="15">
        <f t="shared" si="10"/>
        <v>6.3418886465858382E-3</v>
      </c>
    </row>
    <row r="343" spans="1:25" s="3" customFormat="1" ht="13.5" thickBot="1">
      <c r="A343" s="17" t="s">
        <v>130</v>
      </c>
      <c r="B343" s="18" t="s">
        <v>86</v>
      </c>
      <c r="C343" s="18"/>
      <c r="D343" s="66">
        <v>253</v>
      </c>
      <c r="E343" s="66">
        <v>253</v>
      </c>
      <c r="F343" s="66">
        <v>506</v>
      </c>
      <c r="G343" s="19">
        <f>F343/F343</f>
        <v>1</v>
      </c>
      <c r="H343" s="20">
        <v>62100509</v>
      </c>
      <c r="I343" s="20">
        <v>62100509</v>
      </c>
      <c r="J343" s="20">
        <v>124201018</v>
      </c>
      <c r="K343" s="19">
        <f>J343/J343</f>
        <v>1</v>
      </c>
      <c r="L343" s="21">
        <f t="shared" si="11"/>
        <v>1.0321671633269467E-2</v>
      </c>
      <c r="N343" s="17" t="s">
        <v>130</v>
      </c>
      <c r="O343" s="18" t="s">
        <v>86</v>
      </c>
      <c r="P343" s="18"/>
      <c r="Q343" s="66">
        <v>268</v>
      </c>
      <c r="R343" s="66">
        <v>268</v>
      </c>
      <c r="S343" s="66">
        <v>536</v>
      </c>
      <c r="T343" s="19">
        <f>S343/S343</f>
        <v>1</v>
      </c>
      <c r="U343" s="20">
        <v>68056767</v>
      </c>
      <c r="V343" s="20">
        <v>68056767</v>
      </c>
      <c r="W343" s="20">
        <v>136113534</v>
      </c>
      <c r="X343" s="19">
        <f>W343/W343</f>
        <v>1</v>
      </c>
      <c r="Y343" s="79">
        <f t="shared" si="10"/>
        <v>1.0494326304792065E-2</v>
      </c>
    </row>
    <row r="344" spans="1:25">
      <c r="A344" s="10" t="s">
        <v>130</v>
      </c>
      <c r="B344" s="55" t="s">
        <v>87</v>
      </c>
      <c r="C344" s="10" t="s">
        <v>11</v>
      </c>
      <c r="D344" s="64">
        <v>16</v>
      </c>
      <c r="E344" s="64">
        <v>10</v>
      </c>
      <c r="F344" s="64">
        <v>26</v>
      </c>
      <c r="G344" s="11">
        <f>F344/F353</f>
        <v>7.6923076923076927E-2</v>
      </c>
      <c r="H344" s="12">
        <v>4452900</v>
      </c>
      <c r="I344" s="12">
        <v>2995700</v>
      </c>
      <c r="J344" s="12">
        <v>7448600</v>
      </c>
      <c r="K344" s="11">
        <f>J344/J353</f>
        <v>8.7584683557029822E-2</v>
      </c>
      <c r="L344" s="11">
        <f t="shared" si="11"/>
        <v>6.190126664466708E-4</v>
      </c>
      <c r="N344" s="10" t="s">
        <v>130</v>
      </c>
      <c r="O344" s="55" t="s">
        <v>87</v>
      </c>
      <c r="P344" s="10" t="s">
        <v>11</v>
      </c>
      <c r="Q344" s="64">
        <v>10</v>
      </c>
      <c r="R344" s="64">
        <v>11</v>
      </c>
      <c r="S344" s="64">
        <v>21</v>
      </c>
      <c r="T344" s="11">
        <f>S344/S353</f>
        <v>5.3030303030303032E-2</v>
      </c>
      <c r="U344" s="12">
        <v>3170000</v>
      </c>
      <c r="V344" s="12">
        <v>2766750</v>
      </c>
      <c r="W344" s="12">
        <v>5936750</v>
      </c>
      <c r="X344" s="11">
        <f>W344/W353</f>
        <v>5.7886914802708175E-2</v>
      </c>
      <c r="Y344" s="13">
        <f t="shared" si="10"/>
        <v>4.5772224009681719E-4</v>
      </c>
    </row>
    <row r="345" spans="1:25">
      <c r="A345" s="10" t="s">
        <v>130</v>
      </c>
      <c r="B345" s="56"/>
      <c r="C345" s="10" t="s">
        <v>12</v>
      </c>
      <c r="D345" s="64">
        <v>4</v>
      </c>
      <c r="E345" s="64">
        <v>6</v>
      </c>
      <c r="F345" s="64">
        <v>10</v>
      </c>
      <c r="G345" s="13">
        <f>F345/F353</f>
        <v>2.9585798816568046E-2</v>
      </c>
      <c r="H345" s="12">
        <v>1122250</v>
      </c>
      <c r="I345" s="12">
        <v>1663000</v>
      </c>
      <c r="J345" s="12">
        <v>2785250</v>
      </c>
      <c r="K345" s="13">
        <f>J345/J353</f>
        <v>3.2750481953282132E-2</v>
      </c>
      <c r="L345" s="13">
        <f t="shared" si="11"/>
        <v>2.3146699100778535E-4</v>
      </c>
      <c r="N345" s="10" t="s">
        <v>130</v>
      </c>
      <c r="O345" s="56"/>
      <c r="P345" s="10" t="s">
        <v>12</v>
      </c>
      <c r="Q345" s="64">
        <v>8</v>
      </c>
      <c r="R345" s="64">
        <v>8</v>
      </c>
      <c r="S345" s="64">
        <v>16</v>
      </c>
      <c r="T345" s="13">
        <f>S345/S353</f>
        <v>4.0404040404040407E-2</v>
      </c>
      <c r="U345" s="12">
        <v>2036000</v>
      </c>
      <c r="V345" s="12">
        <v>2092500</v>
      </c>
      <c r="W345" s="12">
        <v>4128500</v>
      </c>
      <c r="X345" s="13">
        <f>W345/W353</f>
        <v>4.0255380092303145E-2</v>
      </c>
      <c r="Y345" s="13">
        <f t="shared" si="10"/>
        <v>3.1830652600155131E-4</v>
      </c>
    </row>
    <row r="346" spans="1:25">
      <c r="A346" s="10" t="s">
        <v>130</v>
      </c>
      <c r="B346" s="56"/>
      <c r="C346" s="10" t="s">
        <v>13</v>
      </c>
      <c r="D346" s="64">
        <v>20</v>
      </c>
      <c r="E346" s="64">
        <v>12</v>
      </c>
      <c r="F346" s="64">
        <v>32</v>
      </c>
      <c r="G346" s="13">
        <f>F346/F353</f>
        <v>9.4674556213017749E-2</v>
      </c>
      <c r="H346" s="12">
        <v>4275051</v>
      </c>
      <c r="I346" s="12">
        <v>2974551</v>
      </c>
      <c r="J346" s="12">
        <v>7249602</v>
      </c>
      <c r="K346" s="13">
        <f>J346/J353</f>
        <v>8.5244757012648081E-2</v>
      </c>
      <c r="L346" s="13">
        <f t="shared" si="11"/>
        <v>6.0247502412495203E-4</v>
      </c>
      <c r="N346" s="10" t="s">
        <v>130</v>
      </c>
      <c r="O346" s="56"/>
      <c r="P346" s="10" t="s">
        <v>13</v>
      </c>
      <c r="Q346" s="64">
        <v>13</v>
      </c>
      <c r="R346" s="64">
        <v>12</v>
      </c>
      <c r="S346" s="64">
        <v>25</v>
      </c>
      <c r="T346" s="13">
        <f>S346/S353</f>
        <v>6.3131313131313135E-2</v>
      </c>
      <c r="U346" s="12">
        <v>3065000</v>
      </c>
      <c r="V346" s="12">
        <v>3619610</v>
      </c>
      <c r="W346" s="12">
        <v>6684610</v>
      </c>
      <c r="X346" s="13">
        <f>W346/W353</f>
        <v>6.5179003589393367E-2</v>
      </c>
      <c r="Y346" s="13">
        <f t="shared" si="10"/>
        <v>5.1538209683304591E-4</v>
      </c>
    </row>
    <row r="347" spans="1:25">
      <c r="A347" s="10" t="s">
        <v>130</v>
      </c>
      <c r="B347" s="56"/>
      <c r="C347" s="10" t="s">
        <v>14</v>
      </c>
      <c r="D347" s="64"/>
      <c r="E347" s="64">
        <v>1</v>
      </c>
      <c r="F347" s="64">
        <v>1</v>
      </c>
      <c r="G347" s="13">
        <f>F347/F353</f>
        <v>2.9585798816568047E-3</v>
      </c>
      <c r="H347" s="12"/>
      <c r="I347" s="12">
        <v>318000</v>
      </c>
      <c r="J347" s="12">
        <v>318000</v>
      </c>
      <c r="K347" s="13">
        <f>J347/J353</f>
        <v>3.7392166811394735E-3</v>
      </c>
      <c r="L347" s="13">
        <f t="shared" si="11"/>
        <v>2.6427251823166946E-5</v>
      </c>
      <c r="N347" s="10" t="s">
        <v>130</v>
      </c>
      <c r="O347" s="56"/>
      <c r="P347" s="10" t="s">
        <v>14</v>
      </c>
      <c r="Q347" s="64">
        <v>6</v>
      </c>
      <c r="R347" s="64">
        <v>3</v>
      </c>
      <c r="S347" s="64">
        <v>9</v>
      </c>
      <c r="T347" s="13">
        <f>S347/S353</f>
        <v>2.2727272727272728E-2</v>
      </c>
      <c r="U347" s="12">
        <v>820000</v>
      </c>
      <c r="V347" s="12">
        <v>1650800</v>
      </c>
      <c r="W347" s="12">
        <v>2470800</v>
      </c>
      <c r="X347" s="13">
        <f>W347/W353</f>
        <v>2.4091799232666248E-2</v>
      </c>
      <c r="Y347" s="13">
        <f t="shared" si="10"/>
        <v>1.9049818685833427E-4</v>
      </c>
    </row>
    <row r="348" spans="1:25">
      <c r="A348" s="10" t="s">
        <v>130</v>
      </c>
      <c r="B348" s="56"/>
      <c r="C348" s="10" t="s">
        <v>15</v>
      </c>
      <c r="D348" s="64">
        <v>12</v>
      </c>
      <c r="E348" s="64">
        <v>14</v>
      </c>
      <c r="F348" s="64">
        <v>26</v>
      </c>
      <c r="G348" s="13">
        <f>F348/F353</f>
        <v>7.6923076923076927E-2</v>
      </c>
      <c r="H348" s="12">
        <v>3060400</v>
      </c>
      <c r="I348" s="12">
        <v>3639500</v>
      </c>
      <c r="J348" s="12">
        <v>6699900</v>
      </c>
      <c r="K348" s="13">
        <f>J348/J353</f>
        <v>7.8781062396120621E-2</v>
      </c>
      <c r="L348" s="13">
        <f t="shared" si="11"/>
        <v>5.5679227827055413E-4</v>
      </c>
      <c r="N348" s="10" t="s">
        <v>130</v>
      </c>
      <c r="O348" s="56"/>
      <c r="P348" s="10" t="s">
        <v>15</v>
      </c>
      <c r="Q348" s="64">
        <v>20</v>
      </c>
      <c r="R348" s="64">
        <v>20</v>
      </c>
      <c r="S348" s="64">
        <v>40</v>
      </c>
      <c r="T348" s="13">
        <f>S348/S353</f>
        <v>0.10101010101010101</v>
      </c>
      <c r="U348" s="12">
        <v>5554800</v>
      </c>
      <c r="V348" s="12">
        <v>4902200</v>
      </c>
      <c r="W348" s="12">
        <v>10457000</v>
      </c>
      <c r="X348" s="13">
        <f>W348/W353</f>
        <v>0.10196209510117815</v>
      </c>
      <c r="Y348" s="13">
        <f t="shared" si="10"/>
        <v>8.0623261290982732E-4</v>
      </c>
    </row>
    <row r="349" spans="1:25">
      <c r="A349" s="10" t="s">
        <v>130</v>
      </c>
      <c r="B349" s="56"/>
      <c r="C349" s="10" t="s">
        <v>16</v>
      </c>
      <c r="D349" s="64">
        <v>2</v>
      </c>
      <c r="E349" s="64">
        <v>3</v>
      </c>
      <c r="F349" s="64">
        <v>5</v>
      </c>
      <c r="G349" s="13">
        <f>F349/F353</f>
        <v>1.4792899408284023E-2</v>
      </c>
      <c r="H349" s="12">
        <v>525000</v>
      </c>
      <c r="I349" s="12">
        <v>778000</v>
      </c>
      <c r="J349" s="12">
        <v>1303000</v>
      </c>
      <c r="K349" s="13">
        <f>J349/J353</f>
        <v>1.5321381558253879E-2</v>
      </c>
      <c r="L349" s="13">
        <f t="shared" si="11"/>
        <v>1.0828524882259916E-4</v>
      </c>
      <c r="N349" s="10" t="s">
        <v>130</v>
      </c>
      <c r="O349" s="56"/>
      <c r="P349" s="10" t="s">
        <v>16</v>
      </c>
      <c r="Q349" s="64">
        <v>7</v>
      </c>
      <c r="R349" s="64">
        <v>11</v>
      </c>
      <c r="S349" s="64">
        <v>18</v>
      </c>
      <c r="T349" s="13">
        <f>S349/S353</f>
        <v>4.5454545454545456E-2</v>
      </c>
      <c r="U349" s="12">
        <v>2856900</v>
      </c>
      <c r="V349" s="12">
        <v>2041000</v>
      </c>
      <c r="W349" s="12">
        <v>4897900</v>
      </c>
      <c r="X349" s="13">
        <f>W349/W353</f>
        <v>4.7757496949035139E-2</v>
      </c>
      <c r="Y349" s="13">
        <f t="shared" si="10"/>
        <v>3.7762711243865768E-4</v>
      </c>
    </row>
    <row r="350" spans="1:25">
      <c r="A350" s="10" t="s">
        <v>130</v>
      </c>
      <c r="B350" s="56"/>
      <c r="C350" s="10" t="s">
        <v>17</v>
      </c>
      <c r="D350" s="64"/>
      <c r="E350" s="64">
        <v>3</v>
      </c>
      <c r="F350" s="64">
        <v>3</v>
      </c>
      <c r="G350" s="13">
        <f>F350/F353</f>
        <v>8.8757396449704144E-3</v>
      </c>
      <c r="H350" s="12"/>
      <c r="I350" s="12">
        <v>755500</v>
      </c>
      <c r="J350" s="12">
        <v>755500</v>
      </c>
      <c r="K350" s="13">
        <f>J350/J353</f>
        <v>8.8835792534618617E-3</v>
      </c>
      <c r="L350" s="13">
        <f t="shared" si="11"/>
        <v>6.2785499221391916E-5</v>
      </c>
      <c r="N350" s="10" t="s">
        <v>130</v>
      </c>
      <c r="O350" s="56"/>
      <c r="P350" s="10" t="s">
        <v>17</v>
      </c>
      <c r="Q350" s="64">
        <v>2</v>
      </c>
      <c r="R350" s="64">
        <v>2</v>
      </c>
      <c r="S350" s="64">
        <v>4</v>
      </c>
      <c r="T350" s="13">
        <f>S350/S353</f>
        <v>1.0101010101010102E-2</v>
      </c>
      <c r="U350" s="12">
        <v>534900</v>
      </c>
      <c r="V350" s="12">
        <v>534900</v>
      </c>
      <c r="W350" s="12">
        <v>1069800</v>
      </c>
      <c r="X350" s="13">
        <f>W350/W353</f>
        <v>1.0431199133522079E-2</v>
      </c>
      <c r="Y350" s="13">
        <f t="shared" si="10"/>
        <v>8.2481366480915492E-5</v>
      </c>
    </row>
    <row r="351" spans="1:25">
      <c r="A351" s="10" t="s">
        <v>130</v>
      </c>
      <c r="B351" s="56"/>
      <c r="C351" s="10" t="s">
        <v>18</v>
      </c>
      <c r="D351" s="64">
        <v>14</v>
      </c>
      <c r="E351" s="64">
        <v>15</v>
      </c>
      <c r="F351" s="64">
        <v>29</v>
      </c>
      <c r="G351" s="13">
        <f>F351/F353</f>
        <v>8.5798816568047331E-2</v>
      </c>
      <c r="H351" s="12">
        <v>3859000</v>
      </c>
      <c r="I351" s="12">
        <v>4220425</v>
      </c>
      <c r="J351" s="12">
        <v>8079425</v>
      </c>
      <c r="K351" s="13">
        <f>J351/J353</f>
        <v>9.5002266459167581E-2</v>
      </c>
      <c r="L351" s="13">
        <f t="shared" si="11"/>
        <v>6.7143710396663715E-4</v>
      </c>
      <c r="N351" s="10" t="s">
        <v>130</v>
      </c>
      <c r="O351" s="56"/>
      <c r="P351" s="10" t="s">
        <v>18</v>
      </c>
      <c r="Q351" s="64">
        <v>15</v>
      </c>
      <c r="R351" s="64">
        <v>19</v>
      </c>
      <c r="S351" s="64">
        <v>34</v>
      </c>
      <c r="T351" s="13">
        <f>S351/S353</f>
        <v>8.5858585858585856E-2</v>
      </c>
      <c r="U351" s="12">
        <v>4746400</v>
      </c>
      <c r="V351" s="12">
        <v>4512900</v>
      </c>
      <c r="W351" s="12">
        <v>9259300</v>
      </c>
      <c r="X351" s="13">
        <f>W351/W353</f>
        <v>9.0283793360460815E-2</v>
      </c>
      <c r="Y351" s="13">
        <f t="shared" si="10"/>
        <v>7.1389018195619817E-4</v>
      </c>
    </row>
    <row r="352" spans="1:25" ht="13.5" thickBot="1">
      <c r="A352" s="14" t="s">
        <v>130</v>
      </c>
      <c r="B352" s="57"/>
      <c r="C352" s="14" t="s">
        <v>19</v>
      </c>
      <c r="D352" s="65">
        <v>101</v>
      </c>
      <c r="E352" s="65">
        <v>105</v>
      </c>
      <c r="F352" s="65">
        <v>206</v>
      </c>
      <c r="G352" s="15">
        <f>F352/F353</f>
        <v>0.60946745562130178</v>
      </c>
      <c r="H352" s="16">
        <v>25227674</v>
      </c>
      <c r="I352" s="16">
        <v>25177599</v>
      </c>
      <c r="J352" s="16">
        <v>50405273</v>
      </c>
      <c r="K352" s="15">
        <f>J352/J353</f>
        <v>0.59269257112889651</v>
      </c>
      <c r="L352" s="15">
        <f t="shared" si="11"/>
        <v>4.1889083106493013E-3</v>
      </c>
      <c r="N352" s="14" t="s">
        <v>130</v>
      </c>
      <c r="O352" s="57"/>
      <c r="P352" s="14" t="s">
        <v>19</v>
      </c>
      <c r="Q352" s="65">
        <v>117</v>
      </c>
      <c r="R352" s="65">
        <v>112</v>
      </c>
      <c r="S352" s="65">
        <v>229</v>
      </c>
      <c r="T352" s="15">
        <f>S352/S353</f>
        <v>0.57828282828282829</v>
      </c>
      <c r="U352" s="16">
        <v>28494860</v>
      </c>
      <c r="V352" s="16">
        <v>29158200</v>
      </c>
      <c r="W352" s="16">
        <v>57653060</v>
      </c>
      <c r="X352" s="15">
        <f>W352/W353</f>
        <v>0.56215231773873287</v>
      </c>
      <c r="Y352" s="15">
        <f t="shared" si="10"/>
        <v>4.4450394191495697E-3</v>
      </c>
    </row>
    <row r="353" spans="1:25" s="3" customFormat="1" ht="13.5" thickBot="1">
      <c r="A353" s="17" t="s">
        <v>130</v>
      </c>
      <c r="B353" s="18" t="s">
        <v>88</v>
      </c>
      <c r="C353" s="18"/>
      <c r="D353" s="66">
        <v>169</v>
      </c>
      <c r="E353" s="66">
        <v>169</v>
      </c>
      <c r="F353" s="66">
        <v>338</v>
      </c>
      <c r="G353" s="19">
        <f>F353/F353</f>
        <v>1</v>
      </c>
      <c r="H353" s="20">
        <v>42522275</v>
      </c>
      <c r="I353" s="20">
        <v>42522275</v>
      </c>
      <c r="J353" s="20">
        <v>85044550</v>
      </c>
      <c r="K353" s="19">
        <f>J353/J353</f>
        <v>1</v>
      </c>
      <c r="L353" s="21">
        <f t="shared" si="11"/>
        <v>7.0675903743330588E-3</v>
      </c>
      <c r="N353" s="17" t="s">
        <v>130</v>
      </c>
      <c r="O353" s="18" t="s">
        <v>88</v>
      </c>
      <c r="P353" s="18"/>
      <c r="Q353" s="66">
        <v>198</v>
      </c>
      <c r="R353" s="66">
        <v>198</v>
      </c>
      <c r="S353" s="66">
        <v>396</v>
      </c>
      <c r="T353" s="19">
        <f>S353/S353</f>
        <v>1</v>
      </c>
      <c r="U353" s="20">
        <v>51278860</v>
      </c>
      <c r="V353" s="20">
        <v>51278860</v>
      </c>
      <c r="W353" s="20">
        <v>102557720</v>
      </c>
      <c r="X353" s="19">
        <f>W353/W353</f>
        <v>1</v>
      </c>
      <c r="Y353" s="79">
        <f t="shared" si="10"/>
        <v>7.9071797427249166E-3</v>
      </c>
    </row>
    <row r="354" spans="1:25">
      <c r="A354" s="10" t="s">
        <v>130</v>
      </c>
      <c r="B354" s="55" t="s">
        <v>89</v>
      </c>
      <c r="C354" s="10" t="s">
        <v>11</v>
      </c>
      <c r="D354" s="64"/>
      <c r="E354" s="64"/>
      <c r="F354" s="64"/>
      <c r="G354" s="11"/>
      <c r="H354" s="12"/>
      <c r="I354" s="12"/>
      <c r="J354" s="12"/>
      <c r="K354" s="11"/>
      <c r="L354" s="11">
        <f t="shared" si="11"/>
        <v>0</v>
      </c>
      <c r="N354" s="10" t="s">
        <v>130</v>
      </c>
      <c r="O354" s="55" t="s">
        <v>89</v>
      </c>
      <c r="P354" s="10" t="s">
        <v>11</v>
      </c>
      <c r="Q354" s="64"/>
      <c r="R354" s="64"/>
      <c r="S354" s="64"/>
      <c r="T354" s="11"/>
      <c r="U354" s="12"/>
      <c r="V354" s="12"/>
      <c r="W354" s="12"/>
      <c r="X354" s="11"/>
      <c r="Y354" s="13">
        <f t="shared" si="10"/>
        <v>0</v>
      </c>
    </row>
    <row r="355" spans="1:25">
      <c r="A355" s="10" t="s">
        <v>130</v>
      </c>
      <c r="B355" s="56"/>
      <c r="C355" s="10" t="s">
        <v>12</v>
      </c>
      <c r="D355" s="64"/>
      <c r="E355" s="64"/>
      <c r="F355" s="64"/>
      <c r="G355" s="13"/>
      <c r="H355" s="12"/>
      <c r="I355" s="12"/>
      <c r="J355" s="12"/>
      <c r="K355" s="13"/>
      <c r="L355" s="13">
        <f t="shared" si="11"/>
        <v>0</v>
      </c>
      <c r="N355" s="10" t="s">
        <v>130</v>
      </c>
      <c r="O355" s="56"/>
      <c r="P355" s="10" t="s">
        <v>12</v>
      </c>
      <c r="Q355" s="64"/>
      <c r="R355" s="64"/>
      <c r="S355" s="64"/>
      <c r="T355" s="13"/>
      <c r="U355" s="12"/>
      <c r="V355" s="12"/>
      <c r="W355" s="12"/>
      <c r="X355" s="13"/>
      <c r="Y355" s="13">
        <f t="shared" si="10"/>
        <v>0</v>
      </c>
    </row>
    <row r="356" spans="1:25">
      <c r="A356" s="10" t="s">
        <v>130</v>
      </c>
      <c r="B356" s="56"/>
      <c r="C356" s="10" t="s">
        <v>13</v>
      </c>
      <c r="D356" s="64"/>
      <c r="E356" s="64"/>
      <c r="F356" s="64"/>
      <c r="G356" s="13"/>
      <c r="H356" s="12"/>
      <c r="I356" s="12"/>
      <c r="J356" s="12"/>
      <c r="K356" s="13"/>
      <c r="L356" s="13">
        <f t="shared" si="11"/>
        <v>0</v>
      </c>
      <c r="N356" s="10" t="s">
        <v>130</v>
      </c>
      <c r="O356" s="56"/>
      <c r="P356" s="10" t="s">
        <v>13</v>
      </c>
      <c r="Q356" s="64"/>
      <c r="R356" s="64"/>
      <c r="S356" s="64"/>
      <c r="T356" s="13"/>
      <c r="U356" s="12"/>
      <c r="V356" s="12"/>
      <c r="W356" s="12"/>
      <c r="X356" s="13"/>
      <c r="Y356" s="13">
        <f t="shared" si="10"/>
        <v>0</v>
      </c>
    </row>
    <row r="357" spans="1:25">
      <c r="A357" s="10" t="s">
        <v>130</v>
      </c>
      <c r="B357" s="56"/>
      <c r="C357" s="10" t="s">
        <v>14</v>
      </c>
      <c r="D357" s="64"/>
      <c r="E357" s="64"/>
      <c r="F357" s="64"/>
      <c r="G357" s="13"/>
      <c r="H357" s="12"/>
      <c r="I357" s="12"/>
      <c r="J357" s="12"/>
      <c r="K357" s="13"/>
      <c r="L357" s="13">
        <f t="shared" si="11"/>
        <v>0</v>
      </c>
      <c r="N357" s="10" t="s">
        <v>130</v>
      </c>
      <c r="O357" s="56"/>
      <c r="P357" s="10" t="s">
        <v>14</v>
      </c>
      <c r="Q357" s="64"/>
      <c r="R357" s="64"/>
      <c r="S357" s="64"/>
      <c r="T357" s="13"/>
      <c r="U357" s="12"/>
      <c r="V357" s="12"/>
      <c r="W357" s="12"/>
      <c r="X357" s="13"/>
      <c r="Y357" s="13">
        <f t="shared" si="10"/>
        <v>0</v>
      </c>
    </row>
    <row r="358" spans="1:25">
      <c r="A358" s="10" t="s">
        <v>130</v>
      </c>
      <c r="B358" s="56"/>
      <c r="C358" s="10" t="s">
        <v>15</v>
      </c>
      <c r="D358" s="64"/>
      <c r="E358" s="64"/>
      <c r="F358" s="64"/>
      <c r="G358" s="13"/>
      <c r="H358" s="12"/>
      <c r="I358" s="12"/>
      <c r="J358" s="12"/>
      <c r="K358" s="13"/>
      <c r="L358" s="13">
        <f t="shared" si="11"/>
        <v>0</v>
      </c>
      <c r="N358" s="10" t="s">
        <v>130</v>
      </c>
      <c r="O358" s="56"/>
      <c r="P358" s="10" t="s">
        <v>15</v>
      </c>
      <c r="Q358" s="64"/>
      <c r="R358" s="64"/>
      <c r="S358" s="64"/>
      <c r="T358" s="13"/>
      <c r="U358" s="12"/>
      <c r="V358" s="12"/>
      <c r="W358" s="12"/>
      <c r="X358" s="13"/>
      <c r="Y358" s="13">
        <f t="shared" si="10"/>
        <v>0</v>
      </c>
    </row>
    <row r="359" spans="1:25">
      <c r="A359" s="10" t="s">
        <v>130</v>
      </c>
      <c r="B359" s="56"/>
      <c r="C359" s="10" t="s">
        <v>16</v>
      </c>
      <c r="D359" s="64"/>
      <c r="E359" s="64"/>
      <c r="F359" s="64"/>
      <c r="G359" s="13"/>
      <c r="H359" s="12"/>
      <c r="I359" s="12"/>
      <c r="J359" s="12"/>
      <c r="K359" s="13"/>
      <c r="L359" s="13">
        <f t="shared" si="11"/>
        <v>0</v>
      </c>
      <c r="N359" s="10" t="s">
        <v>130</v>
      </c>
      <c r="O359" s="56"/>
      <c r="P359" s="10" t="s">
        <v>16</v>
      </c>
      <c r="Q359" s="64"/>
      <c r="R359" s="64"/>
      <c r="S359" s="64"/>
      <c r="T359" s="13"/>
      <c r="U359" s="12"/>
      <c r="V359" s="12"/>
      <c r="W359" s="12"/>
      <c r="X359" s="13"/>
      <c r="Y359" s="13">
        <f t="shared" si="10"/>
        <v>0</v>
      </c>
    </row>
    <row r="360" spans="1:25">
      <c r="A360" s="10" t="s">
        <v>130</v>
      </c>
      <c r="B360" s="56"/>
      <c r="C360" s="10" t="s">
        <v>17</v>
      </c>
      <c r="D360" s="64"/>
      <c r="E360" s="64"/>
      <c r="F360" s="64"/>
      <c r="G360" s="13"/>
      <c r="H360" s="12"/>
      <c r="I360" s="12"/>
      <c r="J360" s="12"/>
      <c r="K360" s="13"/>
      <c r="L360" s="13">
        <f t="shared" si="11"/>
        <v>0</v>
      </c>
      <c r="N360" s="10" t="s">
        <v>130</v>
      </c>
      <c r="O360" s="56"/>
      <c r="P360" s="10" t="s">
        <v>17</v>
      </c>
      <c r="Q360" s="64"/>
      <c r="R360" s="64"/>
      <c r="S360" s="64"/>
      <c r="T360" s="13"/>
      <c r="U360" s="12"/>
      <c r="V360" s="12"/>
      <c r="W360" s="12"/>
      <c r="X360" s="13"/>
      <c r="Y360" s="13">
        <f t="shared" si="10"/>
        <v>0</v>
      </c>
    </row>
    <row r="361" spans="1:25">
      <c r="A361" s="10" t="s">
        <v>130</v>
      </c>
      <c r="B361" s="56"/>
      <c r="C361" s="10" t="s">
        <v>18</v>
      </c>
      <c r="D361" s="64"/>
      <c r="E361" s="64"/>
      <c r="F361" s="64"/>
      <c r="G361" s="13"/>
      <c r="H361" s="12"/>
      <c r="I361" s="12"/>
      <c r="J361" s="12"/>
      <c r="K361" s="13"/>
      <c r="L361" s="13">
        <f t="shared" si="11"/>
        <v>0</v>
      </c>
      <c r="N361" s="10" t="s">
        <v>130</v>
      </c>
      <c r="O361" s="56"/>
      <c r="P361" s="10" t="s">
        <v>18</v>
      </c>
      <c r="Q361" s="64"/>
      <c r="R361" s="64"/>
      <c r="S361" s="64"/>
      <c r="T361" s="13"/>
      <c r="U361" s="12"/>
      <c r="V361" s="12"/>
      <c r="W361" s="12"/>
      <c r="X361" s="13"/>
      <c r="Y361" s="13">
        <f t="shared" si="10"/>
        <v>0</v>
      </c>
    </row>
    <row r="362" spans="1:25" ht="13.5" thickBot="1">
      <c r="A362" s="14" t="s">
        <v>130</v>
      </c>
      <c r="B362" s="57"/>
      <c r="C362" s="14" t="s">
        <v>19</v>
      </c>
      <c r="D362" s="65"/>
      <c r="E362" s="65"/>
      <c r="F362" s="65"/>
      <c r="G362" s="15"/>
      <c r="H362" s="16"/>
      <c r="I362" s="16"/>
      <c r="J362" s="16"/>
      <c r="K362" s="15"/>
      <c r="L362" s="15">
        <f t="shared" si="11"/>
        <v>0</v>
      </c>
      <c r="N362" s="14" t="s">
        <v>130</v>
      </c>
      <c r="O362" s="57"/>
      <c r="P362" s="14" t="s">
        <v>19</v>
      </c>
      <c r="Q362" s="65"/>
      <c r="R362" s="65"/>
      <c r="S362" s="65"/>
      <c r="T362" s="15"/>
      <c r="U362" s="16"/>
      <c r="V362" s="16"/>
      <c r="W362" s="16"/>
      <c r="X362" s="15"/>
      <c r="Y362" s="15">
        <f t="shared" si="10"/>
        <v>0</v>
      </c>
    </row>
    <row r="363" spans="1:25" s="3" customFormat="1" ht="13.5" thickBot="1">
      <c r="A363" s="17" t="s">
        <v>130</v>
      </c>
      <c r="B363" s="18" t="s">
        <v>90</v>
      </c>
      <c r="C363" s="18"/>
      <c r="D363" s="66"/>
      <c r="E363" s="66"/>
      <c r="F363" s="66"/>
      <c r="G363" s="19"/>
      <c r="H363" s="20"/>
      <c r="I363" s="20"/>
      <c r="J363" s="20"/>
      <c r="K363" s="19"/>
      <c r="L363" s="21">
        <f t="shared" si="11"/>
        <v>0</v>
      </c>
      <c r="N363" s="17" t="s">
        <v>130</v>
      </c>
      <c r="O363" s="18" t="s">
        <v>90</v>
      </c>
      <c r="P363" s="18"/>
      <c r="Q363" s="66"/>
      <c r="R363" s="66"/>
      <c r="S363" s="66"/>
      <c r="T363" s="19"/>
      <c r="U363" s="20"/>
      <c r="V363" s="20"/>
      <c r="W363" s="20"/>
      <c r="X363" s="19"/>
      <c r="Y363" s="79">
        <f t="shared" si="10"/>
        <v>0</v>
      </c>
    </row>
    <row r="364" spans="1:25">
      <c r="A364" s="10" t="s">
        <v>130</v>
      </c>
      <c r="B364" s="55" t="s">
        <v>91</v>
      </c>
      <c r="C364" s="10" t="s">
        <v>11</v>
      </c>
      <c r="D364" s="64">
        <v>3</v>
      </c>
      <c r="E364" s="64">
        <v>1</v>
      </c>
      <c r="F364" s="64">
        <v>4</v>
      </c>
      <c r="G364" s="11">
        <f>F364/F373</f>
        <v>0.04</v>
      </c>
      <c r="H364" s="12">
        <v>301500</v>
      </c>
      <c r="I364" s="12">
        <v>85000</v>
      </c>
      <c r="J364" s="12">
        <v>386500</v>
      </c>
      <c r="K364" s="11">
        <f>J364/J373</f>
        <v>3.9857770151119215E-2</v>
      </c>
      <c r="L364" s="11">
        <f t="shared" si="11"/>
        <v>3.2119914558660454E-5</v>
      </c>
      <c r="N364" s="10" t="s">
        <v>130</v>
      </c>
      <c r="O364" s="55" t="s">
        <v>91</v>
      </c>
      <c r="P364" s="10" t="s">
        <v>11</v>
      </c>
      <c r="Q364" s="64">
        <v>1</v>
      </c>
      <c r="R364" s="64"/>
      <c r="S364" s="64">
        <v>1</v>
      </c>
      <c r="T364" s="11">
        <f>S364/S373</f>
        <v>1.2500000000000001E-2</v>
      </c>
      <c r="U364" s="12"/>
      <c r="V364" s="12">
        <v>98500</v>
      </c>
      <c r="W364" s="12">
        <v>98500</v>
      </c>
      <c r="X364" s="11">
        <f>W364/W373</f>
        <v>1.1205520624414839E-2</v>
      </c>
      <c r="Y364" s="13">
        <f t="shared" si="10"/>
        <v>7.594330340596538E-6</v>
      </c>
    </row>
    <row r="365" spans="1:25">
      <c r="A365" s="10" t="s">
        <v>130</v>
      </c>
      <c r="B365" s="56"/>
      <c r="C365" s="10" t="s">
        <v>12</v>
      </c>
      <c r="D365" s="64">
        <v>1</v>
      </c>
      <c r="E365" s="64">
        <v>2</v>
      </c>
      <c r="F365" s="64">
        <v>3</v>
      </c>
      <c r="G365" s="13">
        <f>F365/F373</f>
        <v>0.03</v>
      </c>
      <c r="H365" s="12">
        <v>39000</v>
      </c>
      <c r="I365" s="12">
        <v>134000</v>
      </c>
      <c r="J365" s="12">
        <v>173000</v>
      </c>
      <c r="K365" s="13">
        <f>J365/J373</f>
        <v>1.7840606044356076E-2</v>
      </c>
      <c r="L365" s="13">
        <f t="shared" si="11"/>
        <v>1.4377089828326672E-5</v>
      </c>
      <c r="N365" s="10" t="s">
        <v>130</v>
      </c>
      <c r="O365" s="56"/>
      <c r="P365" s="10" t="s">
        <v>12</v>
      </c>
      <c r="Q365" s="64">
        <v>2</v>
      </c>
      <c r="R365" s="64">
        <v>3</v>
      </c>
      <c r="S365" s="64">
        <v>5</v>
      </c>
      <c r="T365" s="13">
        <f>S365/S373</f>
        <v>6.25E-2</v>
      </c>
      <c r="U365" s="12">
        <v>276500</v>
      </c>
      <c r="V365" s="12">
        <v>229000</v>
      </c>
      <c r="W365" s="12">
        <v>505500</v>
      </c>
      <c r="X365" s="13">
        <f>W365/W373</f>
        <v>5.7506504321235545E-2</v>
      </c>
      <c r="Y365" s="13">
        <f t="shared" si="10"/>
        <v>3.8973949108340607E-5</v>
      </c>
    </row>
    <row r="366" spans="1:25">
      <c r="A366" s="10" t="s">
        <v>130</v>
      </c>
      <c r="B366" s="56"/>
      <c r="C366" s="10" t="s">
        <v>13</v>
      </c>
      <c r="D366" s="64">
        <v>2</v>
      </c>
      <c r="E366" s="64">
        <v>3</v>
      </c>
      <c r="F366" s="64">
        <v>5</v>
      </c>
      <c r="G366" s="13">
        <f>F366/F373</f>
        <v>0.05</v>
      </c>
      <c r="H366" s="12">
        <v>192500</v>
      </c>
      <c r="I366" s="12">
        <v>306000</v>
      </c>
      <c r="J366" s="12">
        <v>498500</v>
      </c>
      <c r="K366" s="13">
        <f>J366/J373</f>
        <v>5.1407757879257256E-2</v>
      </c>
      <c r="L366" s="13">
        <f t="shared" si="11"/>
        <v>4.1427625892606049E-5</v>
      </c>
      <c r="N366" s="10" t="s">
        <v>130</v>
      </c>
      <c r="O366" s="56"/>
      <c r="P366" s="10" t="s">
        <v>13</v>
      </c>
      <c r="Q366" s="64">
        <v>2</v>
      </c>
      <c r="R366" s="64">
        <v>2</v>
      </c>
      <c r="S366" s="64">
        <v>4</v>
      </c>
      <c r="T366" s="13">
        <f>S366/S373</f>
        <v>0.05</v>
      </c>
      <c r="U366" s="12">
        <v>194355</v>
      </c>
      <c r="V366" s="12">
        <v>179355</v>
      </c>
      <c r="W366" s="12">
        <v>373710</v>
      </c>
      <c r="X366" s="13">
        <f>W366/W373</f>
        <v>4.2513859010660605E-2</v>
      </c>
      <c r="Y366" s="13">
        <f t="shared" si="10"/>
        <v>2.8812966412023677E-5</v>
      </c>
    </row>
    <row r="367" spans="1:25">
      <c r="A367" s="10" t="s">
        <v>130</v>
      </c>
      <c r="B367" s="56"/>
      <c r="C367" s="10" t="s">
        <v>14</v>
      </c>
      <c r="D367" s="64"/>
      <c r="E367" s="64"/>
      <c r="F367" s="64"/>
      <c r="G367" s="13">
        <f>F367/F373</f>
        <v>0</v>
      </c>
      <c r="H367" s="12"/>
      <c r="I367" s="12"/>
      <c r="J367" s="12"/>
      <c r="K367" s="13">
        <f>J367/J373</f>
        <v>0</v>
      </c>
      <c r="L367" s="13">
        <f t="shared" si="11"/>
        <v>0</v>
      </c>
      <c r="N367" s="10" t="s">
        <v>130</v>
      </c>
      <c r="O367" s="56"/>
      <c r="P367" s="10" t="s">
        <v>14</v>
      </c>
      <c r="Q367" s="64"/>
      <c r="R367" s="64"/>
      <c r="S367" s="64"/>
      <c r="T367" s="13">
        <f>S367/S373</f>
        <v>0</v>
      </c>
      <c r="U367" s="12"/>
      <c r="V367" s="12"/>
      <c r="W367" s="12"/>
      <c r="X367" s="13">
        <f>W367/W373</f>
        <v>0</v>
      </c>
      <c r="Y367" s="13">
        <f t="shared" si="10"/>
        <v>0</v>
      </c>
    </row>
    <row r="368" spans="1:25">
      <c r="A368" s="10" t="s">
        <v>130</v>
      </c>
      <c r="B368" s="56"/>
      <c r="C368" s="10" t="s">
        <v>15</v>
      </c>
      <c r="D368" s="64">
        <v>1</v>
      </c>
      <c r="E368" s="64">
        <v>1</v>
      </c>
      <c r="F368" s="64">
        <v>2</v>
      </c>
      <c r="G368" s="13">
        <f>F368/F373</f>
        <v>0.02</v>
      </c>
      <c r="H368" s="12">
        <v>95000</v>
      </c>
      <c r="I368" s="12">
        <v>95000</v>
      </c>
      <c r="J368" s="12">
        <v>190000</v>
      </c>
      <c r="K368" s="13">
        <f>J368/J373</f>
        <v>1.9593729181662745E-2</v>
      </c>
      <c r="L368" s="13">
        <f t="shared" si="11"/>
        <v>1.5789867441514842E-5</v>
      </c>
      <c r="N368" s="10" t="s">
        <v>130</v>
      </c>
      <c r="O368" s="56"/>
      <c r="P368" s="10" t="s">
        <v>15</v>
      </c>
      <c r="Q368" s="64">
        <v>5</v>
      </c>
      <c r="R368" s="64">
        <v>1</v>
      </c>
      <c r="S368" s="64">
        <v>6</v>
      </c>
      <c r="T368" s="13">
        <f>S368/S373</f>
        <v>7.4999999999999997E-2</v>
      </c>
      <c r="U368" s="12">
        <v>99000</v>
      </c>
      <c r="V368" s="12">
        <v>549900</v>
      </c>
      <c r="W368" s="12">
        <v>648900</v>
      </c>
      <c r="X368" s="13">
        <f>W368/W373</f>
        <v>7.381992216429227E-2</v>
      </c>
      <c r="Y368" s="13">
        <f t="shared" si="10"/>
        <v>5.003006048744257E-5</v>
      </c>
    </row>
    <row r="369" spans="1:25">
      <c r="A369" s="10" t="s">
        <v>130</v>
      </c>
      <c r="B369" s="56"/>
      <c r="C369" s="10" t="s">
        <v>16</v>
      </c>
      <c r="D369" s="64">
        <v>1</v>
      </c>
      <c r="E369" s="64">
        <v>4</v>
      </c>
      <c r="F369" s="64">
        <v>5</v>
      </c>
      <c r="G369" s="13">
        <f>F369/F373</f>
        <v>0.05</v>
      </c>
      <c r="H369" s="12">
        <v>112000</v>
      </c>
      <c r="I369" s="12">
        <v>443300</v>
      </c>
      <c r="J369" s="12">
        <v>555300</v>
      </c>
      <c r="K369" s="13">
        <f>J369/J373</f>
        <v>5.7265251655670119E-2</v>
      </c>
      <c r="L369" s="13">
        <f t="shared" si="11"/>
        <v>4.6147965211964171E-5</v>
      </c>
      <c r="N369" s="10" t="s">
        <v>130</v>
      </c>
      <c r="O369" s="56"/>
      <c r="P369" s="10" t="s">
        <v>16</v>
      </c>
      <c r="Q369" s="64">
        <v>1</v>
      </c>
      <c r="R369" s="64">
        <v>2</v>
      </c>
      <c r="S369" s="64">
        <v>3</v>
      </c>
      <c r="T369" s="13">
        <f>S369/S373</f>
        <v>3.7499999999999999E-2</v>
      </c>
      <c r="U369" s="12">
        <v>388000</v>
      </c>
      <c r="V369" s="12">
        <v>270000</v>
      </c>
      <c r="W369" s="12">
        <v>658000</v>
      </c>
      <c r="X369" s="13">
        <f>W369/W373</f>
        <v>7.485515300370521E-2</v>
      </c>
      <c r="Y369" s="13">
        <f t="shared" si="10"/>
        <v>5.0731668671193115E-5</v>
      </c>
    </row>
    <row r="370" spans="1:25">
      <c r="A370" s="10" t="s">
        <v>130</v>
      </c>
      <c r="B370" s="56"/>
      <c r="C370" s="10" t="s">
        <v>17</v>
      </c>
      <c r="D370" s="64"/>
      <c r="E370" s="64"/>
      <c r="F370" s="64"/>
      <c r="G370" s="13">
        <f>F370/F373</f>
        <v>0</v>
      </c>
      <c r="H370" s="12"/>
      <c r="I370" s="12"/>
      <c r="J370" s="12"/>
      <c r="K370" s="13">
        <f>J370/J373</f>
        <v>0</v>
      </c>
      <c r="L370" s="13">
        <f t="shared" si="11"/>
        <v>0</v>
      </c>
      <c r="N370" s="10" t="s">
        <v>130</v>
      </c>
      <c r="O370" s="56"/>
      <c r="P370" s="10" t="s">
        <v>17</v>
      </c>
      <c r="Q370" s="64"/>
      <c r="R370" s="64"/>
      <c r="S370" s="64"/>
      <c r="T370" s="13">
        <f>S370/S373</f>
        <v>0</v>
      </c>
      <c r="U370" s="12"/>
      <c r="V370" s="12"/>
      <c r="W370" s="12"/>
      <c r="X370" s="13">
        <f>W370/W373</f>
        <v>0</v>
      </c>
      <c r="Y370" s="13">
        <f t="shared" si="10"/>
        <v>0</v>
      </c>
    </row>
    <row r="371" spans="1:25">
      <c r="A371" s="10" t="s">
        <v>130</v>
      </c>
      <c r="B371" s="56"/>
      <c r="C371" s="10" t="s">
        <v>18</v>
      </c>
      <c r="D371" s="64">
        <v>4</v>
      </c>
      <c r="E371" s="64"/>
      <c r="F371" s="64">
        <v>4</v>
      </c>
      <c r="G371" s="13">
        <f>F371/F373</f>
        <v>0.04</v>
      </c>
      <c r="H371" s="12">
        <v>461800</v>
      </c>
      <c r="I371" s="12"/>
      <c r="J371" s="12">
        <v>461800</v>
      </c>
      <c r="K371" s="13">
        <f>J371/J373</f>
        <v>4.7623074400483446E-2</v>
      </c>
      <c r="L371" s="13">
        <f t="shared" si="11"/>
        <v>3.8377688339429233E-5</v>
      </c>
      <c r="N371" s="10" t="s">
        <v>130</v>
      </c>
      <c r="O371" s="56"/>
      <c r="P371" s="10" t="s">
        <v>18</v>
      </c>
      <c r="Q371" s="64">
        <v>1</v>
      </c>
      <c r="R371" s="64"/>
      <c r="S371" s="64">
        <v>1</v>
      </c>
      <c r="T371" s="13">
        <f>S371/S373</f>
        <v>1.2500000000000001E-2</v>
      </c>
      <c r="U371" s="12"/>
      <c r="V371" s="12">
        <v>94500</v>
      </c>
      <c r="W371" s="12">
        <v>94500</v>
      </c>
      <c r="X371" s="13">
        <f>W371/W373</f>
        <v>1.0750474101595962E-2</v>
      </c>
      <c r="Y371" s="13">
        <f t="shared" si="10"/>
        <v>7.2859311389479477E-6</v>
      </c>
    </row>
    <row r="372" spans="1:25" ht="13.5" thickBot="1">
      <c r="A372" s="14" t="s">
        <v>130</v>
      </c>
      <c r="B372" s="57"/>
      <c r="C372" s="14" t="s">
        <v>19</v>
      </c>
      <c r="D372" s="65">
        <v>38</v>
      </c>
      <c r="E372" s="65">
        <v>39</v>
      </c>
      <c r="F372" s="65">
        <v>77</v>
      </c>
      <c r="G372" s="15">
        <f>F372/F373</f>
        <v>0.77</v>
      </c>
      <c r="H372" s="16">
        <v>3646690</v>
      </c>
      <c r="I372" s="16">
        <v>3785190</v>
      </c>
      <c r="J372" s="16">
        <v>7431880</v>
      </c>
      <c r="K372" s="15">
        <f>J372/J373</f>
        <v>0.76641181068745112</v>
      </c>
      <c r="L372" s="15">
        <f t="shared" si="11"/>
        <v>6.1762315811181756E-4</v>
      </c>
      <c r="N372" s="14" t="s">
        <v>130</v>
      </c>
      <c r="O372" s="57"/>
      <c r="P372" s="14" t="s">
        <v>19</v>
      </c>
      <c r="Q372" s="65">
        <v>28</v>
      </c>
      <c r="R372" s="65">
        <v>32</v>
      </c>
      <c r="S372" s="65">
        <v>60</v>
      </c>
      <c r="T372" s="15">
        <f>S372/S373</f>
        <v>0.75</v>
      </c>
      <c r="U372" s="16">
        <v>3437300</v>
      </c>
      <c r="V372" s="16">
        <v>2973900</v>
      </c>
      <c r="W372" s="16">
        <v>6411200</v>
      </c>
      <c r="X372" s="15">
        <f>W372/W373</f>
        <v>0.72934856677409554</v>
      </c>
      <c r="Y372" s="15">
        <f t="shared" si="10"/>
        <v>4.9430224040236063E-4</v>
      </c>
    </row>
    <row r="373" spans="1:25" s="3" customFormat="1" ht="13.5" thickBot="1">
      <c r="A373" s="17" t="s">
        <v>130</v>
      </c>
      <c r="B373" s="18" t="s">
        <v>92</v>
      </c>
      <c r="C373" s="18"/>
      <c r="D373" s="66">
        <v>50</v>
      </c>
      <c r="E373" s="66">
        <v>50</v>
      </c>
      <c r="F373" s="66">
        <v>100</v>
      </c>
      <c r="G373" s="19">
        <f>F373/F373</f>
        <v>1</v>
      </c>
      <c r="H373" s="20">
        <v>4848490</v>
      </c>
      <c r="I373" s="20">
        <v>4848490</v>
      </c>
      <c r="J373" s="20">
        <v>9696980</v>
      </c>
      <c r="K373" s="19">
        <f>J373/J373</f>
        <v>1</v>
      </c>
      <c r="L373" s="21">
        <f t="shared" si="11"/>
        <v>8.0586330938431892E-4</v>
      </c>
      <c r="N373" s="17" t="s">
        <v>130</v>
      </c>
      <c r="O373" s="18" t="s">
        <v>92</v>
      </c>
      <c r="P373" s="18"/>
      <c r="Q373" s="66">
        <v>40</v>
      </c>
      <c r="R373" s="66">
        <v>40</v>
      </c>
      <c r="S373" s="66">
        <v>80</v>
      </c>
      <c r="T373" s="19">
        <f>S373/S373</f>
        <v>1</v>
      </c>
      <c r="U373" s="20">
        <v>4395155</v>
      </c>
      <c r="V373" s="20">
        <v>4395155</v>
      </c>
      <c r="W373" s="20">
        <v>8790310</v>
      </c>
      <c r="X373" s="19">
        <f>W373/W373</f>
        <v>1</v>
      </c>
      <c r="Y373" s="79">
        <f t="shared" si="10"/>
        <v>6.7773114656090512E-4</v>
      </c>
    </row>
    <row r="374" spans="1:25">
      <c r="A374" s="10" t="s">
        <v>130</v>
      </c>
      <c r="B374" s="55" t="s">
        <v>93</v>
      </c>
      <c r="C374" s="10" t="s">
        <v>11</v>
      </c>
      <c r="D374" s="64">
        <v>3</v>
      </c>
      <c r="E374" s="64">
        <v>1</v>
      </c>
      <c r="F374" s="64">
        <v>4</v>
      </c>
      <c r="G374" s="11">
        <f>F374/F383</f>
        <v>3.3333333333333333E-2</v>
      </c>
      <c r="H374" s="12">
        <v>693000</v>
      </c>
      <c r="I374" s="12">
        <v>169000</v>
      </c>
      <c r="J374" s="12">
        <v>862000</v>
      </c>
      <c r="K374" s="11">
        <f>J374/J383</f>
        <v>2.8334094606687267E-2</v>
      </c>
      <c r="L374" s="11">
        <f t="shared" si="11"/>
        <v>7.1636135445188394E-5</v>
      </c>
      <c r="N374" s="10" t="s">
        <v>130</v>
      </c>
      <c r="O374" s="55" t="s">
        <v>93</v>
      </c>
      <c r="P374" s="10" t="s">
        <v>11</v>
      </c>
      <c r="Q374" s="64">
        <v>5</v>
      </c>
      <c r="R374" s="64">
        <v>3</v>
      </c>
      <c r="S374" s="64">
        <v>8</v>
      </c>
      <c r="T374" s="11">
        <f>S374/S383</f>
        <v>5.2631578947368418E-2</v>
      </c>
      <c r="U374" s="12">
        <v>595000</v>
      </c>
      <c r="V374" s="12">
        <v>1067000</v>
      </c>
      <c r="W374" s="12">
        <v>1662000</v>
      </c>
      <c r="X374" s="11">
        <f>W374/W383</f>
        <v>3.962304230105454E-2</v>
      </c>
      <c r="Y374" s="13">
        <f t="shared" si="10"/>
        <v>1.2813986828498931E-4</v>
      </c>
    </row>
    <row r="375" spans="1:25">
      <c r="A375" s="10" t="s">
        <v>130</v>
      </c>
      <c r="B375" s="56"/>
      <c r="C375" s="10" t="s">
        <v>12</v>
      </c>
      <c r="D375" s="64">
        <v>2</v>
      </c>
      <c r="E375" s="64">
        <v>1</v>
      </c>
      <c r="F375" s="64">
        <v>3</v>
      </c>
      <c r="G375" s="13">
        <f>F375/F383</f>
        <v>2.5000000000000001E-2</v>
      </c>
      <c r="H375" s="12">
        <v>516000</v>
      </c>
      <c r="I375" s="12">
        <v>330000</v>
      </c>
      <c r="J375" s="12">
        <v>846000</v>
      </c>
      <c r="K375" s="13">
        <f>J375/J383</f>
        <v>2.7808171736957574E-2</v>
      </c>
      <c r="L375" s="13">
        <f t="shared" si="11"/>
        <v>7.0306462397481877E-5</v>
      </c>
      <c r="N375" s="10" t="s">
        <v>130</v>
      </c>
      <c r="O375" s="56"/>
      <c r="P375" s="10" t="s">
        <v>12</v>
      </c>
      <c r="Q375" s="64">
        <v>2</v>
      </c>
      <c r="R375" s="64"/>
      <c r="S375" s="64">
        <v>2</v>
      </c>
      <c r="T375" s="13">
        <f>S375/S383</f>
        <v>1.3157894736842105E-2</v>
      </c>
      <c r="U375" s="12"/>
      <c r="V375" s="12">
        <v>657500</v>
      </c>
      <c r="W375" s="12">
        <v>657500</v>
      </c>
      <c r="X375" s="13">
        <f>W375/W383</f>
        <v>1.56751806937084E-2</v>
      </c>
      <c r="Y375" s="13">
        <f t="shared" si="10"/>
        <v>5.0693118770987041E-5</v>
      </c>
    </row>
    <row r="376" spans="1:25">
      <c r="A376" s="10" t="s">
        <v>130</v>
      </c>
      <c r="B376" s="56"/>
      <c r="C376" s="10" t="s">
        <v>13</v>
      </c>
      <c r="D376" s="64">
        <v>3</v>
      </c>
      <c r="E376" s="64">
        <v>10</v>
      </c>
      <c r="F376" s="64">
        <v>13</v>
      </c>
      <c r="G376" s="13">
        <f>F376/F383</f>
        <v>0.10833333333333334</v>
      </c>
      <c r="H376" s="12">
        <v>875000</v>
      </c>
      <c r="I376" s="12">
        <v>2490899</v>
      </c>
      <c r="J376" s="12">
        <v>3365899</v>
      </c>
      <c r="K376" s="13">
        <f>J376/J383</f>
        <v>0.11063770383126922</v>
      </c>
      <c r="L376" s="13">
        <f t="shared" si="11"/>
        <v>2.7972157385014403E-4</v>
      </c>
      <c r="N376" s="10" t="s">
        <v>130</v>
      </c>
      <c r="O376" s="56"/>
      <c r="P376" s="10" t="s">
        <v>13</v>
      </c>
      <c r="Q376" s="64">
        <v>8</v>
      </c>
      <c r="R376" s="64">
        <v>3</v>
      </c>
      <c r="S376" s="64">
        <v>11</v>
      </c>
      <c r="T376" s="13">
        <f>S376/S383</f>
        <v>7.2368421052631582E-2</v>
      </c>
      <c r="U376" s="12">
        <v>700000</v>
      </c>
      <c r="V376" s="12">
        <v>2002090</v>
      </c>
      <c r="W376" s="12">
        <v>2702090</v>
      </c>
      <c r="X376" s="13">
        <f>W376/W383</f>
        <v>6.4419390115076094E-2</v>
      </c>
      <c r="Y376" s="13">
        <f t="shared" si="10"/>
        <v>2.0833059969565989E-4</v>
      </c>
    </row>
    <row r="377" spans="1:25">
      <c r="A377" s="10" t="s">
        <v>130</v>
      </c>
      <c r="B377" s="56"/>
      <c r="C377" s="10" t="s">
        <v>14</v>
      </c>
      <c r="D377" s="64">
        <v>2</v>
      </c>
      <c r="E377" s="64">
        <v>1</v>
      </c>
      <c r="F377" s="64">
        <v>3</v>
      </c>
      <c r="G377" s="13">
        <f>F377/F383</f>
        <v>2.5000000000000001E-2</v>
      </c>
      <c r="H377" s="12">
        <v>406000</v>
      </c>
      <c r="I377" s="12">
        <v>326000</v>
      </c>
      <c r="J377" s="12">
        <v>732000</v>
      </c>
      <c r="K377" s="13">
        <f>J377/J383</f>
        <v>2.4060971290133504E-2</v>
      </c>
      <c r="L377" s="13">
        <f t="shared" si="11"/>
        <v>6.0832541932572971E-5</v>
      </c>
      <c r="N377" s="10" t="s">
        <v>130</v>
      </c>
      <c r="O377" s="56"/>
      <c r="P377" s="10" t="s">
        <v>14</v>
      </c>
      <c r="Q377" s="64"/>
      <c r="R377" s="64"/>
      <c r="S377" s="64"/>
      <c r="T377" s="13">
        <f>S377/S383</f>
        <v>0</v>
      </c>
      <c r="U377" s="12"/>
      <c r="V377" s="12"/>
      <c r="W377" s="12"/>
      <c r="X377" s="13">
        <f>W377/W383</f>
        <v>0</v>
      </c>
      <c r="Y377" s="13">
        <f t="shared" si="10"/>
        <v>0</v>
      </c>
    </row>
    <row r="378" spans="1:25">
      <c r="A378" s="10" t="s">
        <v>130</v>
      </c>
      <c r="B378" s="56"/>
      <c r="C378" s="10" t="s">
        <v>15</v>
      </c>
      <c r="D378" s="64">
        <v>4</v>
      </c>
      <c r="E378" s="64">
        <v>3</v>
      </c>
      <c r="F378" s="64">
        <v>7</v>
      </c>
      <c r="G378" s="13">
        <f>F378/F383</f>
        <v>5.8333333333333334E-2</v>
      </c>
      <c r="H378" s="12">
        <v>718000</v>
      </c>
      <c r="I378" s="12">
        <v>804000</v>
      </c>
      <c r="J378" s="12">
        <v>1522000</v>
      </c>
      <c r="K378" s="13">
        <f>J378/J383</f>
        <v>5.0028412983037146E-2</v>
      </c>
      <c r="L378" s="13">
        <f t="shared" si="11"/>
        <v>1.2648514866308205E-4</v>
      </c>
      <c r="N378" s="10" t="s">
        <v>130</v>
      </c>
      <c r="O378" s="56"/>
      <c r="P378" s="10" t="s">
        <v>15</v>
      </c>
      <c r="Q378" s="64">
        <v>4</v>
      </c>
      <c r="R378" s="64">
        <v>2</v>
      </c>
      <c r="S378" s="64">
        <v>6</v>
      </c>
      <c r="T378" s="13">
        <f>S378/S383</f>
        <v>3.9473684210526314E-2</v>
      </c>
      <c r="U378" s="12">
        <v>557000</v>
      </c>
      <c r="V378" s="12">
        <v>975500</v>
      </c>
      <c r="W378" s="12">
        <v>1532500</v>
      </c>
      <c r="X378" s="13">
        <f>W378/W383</f>
        <v>3.6535687320316534E-2</v>
      </c>
      <c r="Y378" s="13">
        <f t="shared" si="10"/>
        <v>1.1815544413161619E-4</v>
      </c>
    </row>
    <row r="379" spans="1:25">
      <c r="A379" s="10" t="s">
        <v>130</v>
      </c>
      <c r="B379" s="56"/>
      <c r="C379" s="10" t="s">
        <v>16</v>
      </c>
      <c r="D379" s="64">
        <v>2</v>
      </c>
      <c r="E379" s="64">
        <v>4</v>
      </c>
      <c r="F379" s="64">
        <v>6</v>
      </c>
      <c r="G379" s="13">
        <f>F379/F383</f>
        <v>0.05</v>
      </c>
      <c r="H379" s="12">
        <v>585000</v>
      </c>
      <c r="I379" s="12">
        <v>893000</v>
      </c>
      <c r="J379" s="12">
        <v>1478000</v>
      </c>
      <c r="K379" s="13">
        <f>J379/J383</f>
        <v>4.8582125091280487E-2</v>
      </c>
      <c r="L379" s="13">
        <f t="shared" si="11"/>
        <v>1.2282854778188914E-4</v>
      </c>
      <c r="N379" s="10" t="s">
        <v>130</v>
      </c>
      <c r="O379" s="56"/>
      <c r="P379" s="10" t="s">
        <v>16</v>
      </c>
      <c r="Q379" s="64">
        <v>1</v>
      </c>
      <c r="R379" s="64"/>
      <c r="S379" s="64">
        <v>1</v>
      </c>
      <c r="T379" s="13">
        <f>S379/S383</f>
        <v>6.5789473684210523E-3</v>
      </c>
      <c r="U379" s="12"/>
      <c r="V379" s="12">
        <v>175000</v>
      </c>
      <c r="W379" s="12">
        <v>175000</v>
      </c>
      <c r="X379" s="13">
        <f>W379/W383</f>
        <v>4.1721013253216274E-3</v>
      </c>
      <c r="Y379" s="13">
        <f t="shared" si="10"/>
        <v>1.3492465072125829E-5</v>
      </c>
    </row>
    <row r="380" spans="1:25">
      <c r="A380" s="10" t="s">
        <v>130</v>
      </c>
      <c r="B380" s="56"/>
      <c r="C380" s="10" t="s">
        <v>17</v>
      </c>
      <c r="D380" s="64">
        <v>1</v>
      </c>
      <c r="E380" s="64">
        <v>1</v>
      </c>
      <c r="F380" s="64">
        <v>2</v>
      </c>
      <c r="G380" s="13">
        <f>F380/F383</f>
        <v>1.6666666666666666E-2</v>
      </c>
      <c r="H380" s="12">
        <v>188000</v>
      </c>
      <c r="I380" s="12">
        <v>310000</v>
      </c>
      <c r="J380" s="12">
        <v>498000</v>
      </c>
      <c r="K380" s="13">
        <f>J380/J383</f>
        <v>1.6369349320336728E-2</v>
      </c>
      <c r="L380" s="13">
        <f t="shared" si="11"/>
        <v>4.1386073609865219E-5</v>
      </c>
      <c r="N380" s="10" t="s">
        <v>130</v>
      </c>
      <c r="O380" s="56"/>
      <c r="P380" s="10" t="s">
        <v>17</v>
      </c>
      <c r="Q380" s="64"/>
      <c r="R380" s="64"/>
      <c r="S380" s="64"/>
      <c r="T380" s="13">
        <f>S380/S383</f>
        <v>0</v>
      </c>
      <c r="U380" s="12"/>
      <c r="V380" s="12"/>
      <c r="W380" s="12"/>
      <c r="X380" s="13">
        <f>W380/W383</f>
        <v>0</v>
      </c>
      <c r="Y380" s="13">
        <f t="shared" si="10"/>
        <v>0</v>
      </c>
    </row>
    <row r="381" spans="1:25">
      <c r="A381" s="10" t="s">
        <v>130</v>
      </c>
      <c r="B381" s="56"/>
      <c r="C381" s="10" t="s">
        <v>18</v>
      </c>
      <c r="D381" s="64">
        <v>3</v>
      </c>
      <c r="E381" s="64">
        <v>7</v>
      </c>
      <c r="F381" s="64">
        <v>10</v>
      </c>
      <c r="G381" s="13">
        <f>F381/F383</f>
        <v>8.3333333333333329E-2</v>
      </c>
      <c r="H381" s="12">
        <v>648500</v>
      </c>
      <c r="I381" s="12">
        <v>1806500</v>
      </c>
      <c r="J381" s="12">
        <v>2455000</v>
      </c>
      <c r="K381" s="13">
        <f>J381/J383</f>
        <v>8.0696290324149933E-2</v>
      </c>
      <c r="L381" s="13">
        <f t="shared" si="11"/>
        <v>2.0402170825746809E-4</v>
      </c>
      <c r="N381" s="10" t="s">
        <v>130</v>
      </c>
      <c r="O381" s="56"/>
      <c r="P381" s="10" t="s">
        <v>18</v>
      </c>
      <c r="Q381" s="64">
        <v>9</v>
      </c>
      <c r="R381" s="64">
        <v>6</v>
      </c>
      <c r="S381" s="64">
        <v>15</v>
      </c>
      <c r="T381" s="13">
        <f>S381/S383</f>
        <v>9.8684210526315791E-2</v>
      </c>
      <c r="U381" s="12">
        <v>1741500</v>
      </c>
      <c r="V381" s="12">
        <v>2698000</v>
      </c>
      <c r="W381" s="12">
        <v>4439500</v>
      </c>
      <c r="X381" s="13">
        <f>W381/W383</f>
        <v>0.10584025047865922</v>
      </c>
      <c r="Y381" s="13">
        <f t="shared" si="10"/>
        <v>3.4228456392972924E-4</v>
      </c>
    </row>
    <row r="382" spans="1:25" ht="13.5" thickBot="1">
      <c r="A382" s="14" t="s">
        <v>130</v>
      </c>
      <c r="B382" s="57"/>
      <c r="C382" s="14" t="s">
        <v>19</v>
      </c>
      <c r="D382" s="65">
        <v>40</v>
      </c>
      <c r="E382" s="65">
        <v>32</v>
      </c>
      <c r="F382" s="65">
        <v>72</v>
      </c>
      <c r="G382" s="15">
        <f>F382/F383</f>
        <v>0.6</v>
      </c>
      <c r="H382" s="16">
        <v>10581856</v>
      </c>
      <c r="I382" s="16">
        <v>8081957</v>
      </c>
      <c r="J382" s="16">
        <v>18663813</v>
      </c>
      <c r="K382" s="15">
        <f>J382/J383</f>
        <v>0.6134828808161481</v>
      </c>
      <c r="L382" s="15">
        <f t="shared" si="11"/>
        <v>1.5510480695959024E-3</v>
      </c>
      <c r="N382" s="14" t="s">
        <v>130</v>
      </c>
      <c r="O382" s="57"/>
      <c r="P382" s="14" t="s">
        <v>19</v>
      </c>
      <c r="Q382" s="65">
        <v>47</v>
      </c>
      <c r="R382" s="65">
        <v>62</v>
      </c>
      <c r="S382" s="65">
        <v>109</v>
      </c>
      <c r="T382" s="15">
        <f>S382/S383</f>
        <v>0.71710526315789469</v>
      </c>
      <c r="U382" s="16">
        <v>17379145</v>
      </c>
      <c r="V382" s="16">
        <v>13397555</v>
      </c>
      <c r="W382" s="16">
        <v>30776700</v>
      </c>
      <c r="X382" s="15">
        <f>W382/W383</f>
        <v>0.73373434776586355</v>
      </c>
      <c r="Y382" s="15">
        <f t="shared" si="10"/>
        <v>2.3728774273445428E-3</v>
      </c>
    </row>
    <row r="383" spans="1:25" s="3" customFormat="1" ht="13.5" thickBot="1">
      <c r="A383" s="17" t="s">
        <v>130</v>
      </c>
      <c r="B383" s="18" t="s">
        <v>94</v>
      </c>
      <c r="C383" s="18"/>
      <c r="D383" s="66">
        <v>60</v>
      </c>
      <c r="E383" s="66">
        <v>60</v>
      </c>
      <c r="F383" s="66">
        <v>120</v>
      </c>
      <c r="G383" s="19">
        <f>F383/F383</f>
        <v>1</v>
      </c>
      <c r="H383" s="20">
        <v>15211356</v>
      </c>
      <c r="I383" s="20">
        <v>15211356</v>
      </c>
      <c r="J383" s="20">
        <v>30422712</v>
      </c>
      <c r="K383" s="19">
        <f>J383/J383</f>
        <v>1</v>
      </c>
      <c r="L383" s="21">
        <f t="shared" si="11"/>
        <v>2.5282662615335942E-3</v>
      </c>
      <c r="N383" s="17" t="s">
        <v>130</v>
      </c>
      <c r="O383" s="18" t="s">
        <v>94</v>
      </c>
      <c r="P383" s="18"/>
      <c r="Q383" s="66">
        <v>76</v>
      </c>
      <c r="R383" s="66">
        <v>76</v>
      </c>
      <c r="S383" s="66">
        <v>152</v>
      </c>
      <c r="T383" s="19">
        <f>S383/S383</f>
        <v>1</v>
      </c>
      <c r="U383" s="20">
        <v>20972645</v>
      </c>
      <c r="V383" s="20">
        <v>20972645</v>
      </c>
      <c r="W383" s="20">
        <v>41945290</v>
      </c>
      <c r="X383" s="19">
        <f>W383/W383</f>
        <v>1</v>
      </c>
      <c r="Y383" s="79">
        <f t="shared" si="10"/>
        <v>3.2339734872296501E-3</v>
      </c>
    </row>
    <row r="384" spans="1:25">
      <c r="A384" s="10" t="s">
        <v>130</v>
      </c>
      <c r="B384" s="55" t="s">
        <v>95</v>
      </c>
      <c r="C384" s="10" t="s">
        <v>11</v>
      </c>
      <c r="D384" s="64"/>
      <c r="E384" s="64"/>
      <c r="F384" s="64"/>
      <c r="G384" s="11"/>
      <c r="H384" s="12"/>
      <c r="I384" s="12"/>
      <c r="J384" s="12"/>
      <c r="K384" s="11"/>
      <c r="L384" s="11">
        <f t="shared" si="11"/>
        <v>0</v>
      </c>
      <c r="N384" s="10" t="s">
        <v>130</v>
      </c>
      <c r="O384" s="55" t="s">
        <v>95</v>
      </c>
      <c r="P384" s="10" t="s">
        <v>11</v>
      </c>
      <c r="Q384" s="64"/>
      <c r="R384" s="64"/>
      <c r="S384" s="64"/>
      <c r="T384" s="11"/>
      <c r="U384" s="12"/>
      <c r="V384" s="12"/>
      <c r="W384" s="12"/>
      <c r="X384" s="11"/>
      <c r="Y384" s="13">
        <f t="shared" si="10"/>
        <v>0</v>
      </c>
    </row>
    <row r="385" spans="1:25">
      <c r="A385" s="10" t="s">
        <v>130</v>
      </c>
      <c r="B385" s="56"/>
      <c r="C385" s="10" t="s">
        <v>12</v>
      </c>
      <c r="D385" s="64"/>
      <c r="E385" s="64"/>
      <c r="F385" s="64"/>
      <c r="G385" s="13"/>
      <c r="H385" s="12"/>
      <c r="I385" s="12"/>
      <c r="J385" s="12"/>
      <c r="K385" s="13"/>
      <c r="L385" s="13">
        <f t="shared" si="11"/>
        <v>0</v>
      </c>
      <c r="N385" s="10" t="s">
        <v>130</v>
      </c>
      <c r="O385" s="56"/>
      <c r="P385" s="10" t="s">
        <v>12</v>
      </c>
      <c r="Q385" s="64"/>
      <c r="R385" s="64"/>
      <c r="S385" s="64"/>
      <c r="T385" s="13"/>
      <c r="U385" s="12"/>
      <c r="V385" s="12"/>
      <c r="W385" s="12"/>
      <c r="X385" s="13"/>
      <c r="Y385" s="13">
        <f t="shared" si="10"/>
        <v>0</v>
      </c>
    </row>
    <row r="386" spans="1:25">
      <c r="A386" s="10" t="s">
        <v>130</v>
      </c>
      <c r="B386" s="56"/>
      <c r="C386" s="10" t="s">
        <v>13</v>
      </c>
      <c r="D386" s="64"/>
      <c r="E386" s="64"/>
      <c r="F386" s="64"/>
      <c r="G386" s="13"/>
      <c r="H386" s="12"/>
      <c r="I386" s="12"/>
      <c r="J386" s="12"/>
      <c r="K386" s="13"/>
      <c r="L386" s="13">
        <f t="shared" si="11"/>
        <v>0</v>
      </c>
      <c r="N386" s="10" t="s">
        <v>130</v>
      </c>
      <c r="O386" s="56"/>
      <c r="P386" s="10" t="s">
        <v>13</v>
      </c>
      <c r="Q386" s="64"/>
      <c r="R386" s="64"/>
      <c r="S386" s="64"/>
      <c r="T386" s="13"/>
      <c r="U386" s="12"/>
      <c r="V386" s="12"/>
      <c r="W386" s="12"/>
      <c r="X386" s="13"/>
      <c r="Y386" s="13">
        <f t="shared" si="10"/>
        <v>0</v>
      </c>
    </row>
    <row r="387" spans="1:25">
      <c r="A387" s="10" t="s">
        <v>130</v>
      </c>
      <c r="B387" s="56"/>
      <c r="C387" s="10" t="s">
        <v>14</v>
      </c>
      <c r="D387" s="64"/>
      <c r="E387" s="64"/>
      <c r="F387" s="64"/>
      <c r="G387" s="13"/>
      <c r="H387" s="12"/>
      <c r="I387" s="12"/>
      <c r="J387" s="12"/>
      <c r="K387" s="13"/>
      <c r="L387" s="13">
        <f t="shared" si="11"/>
        <v>0</v>
      </c>
      <c r="N387" s="10" t="s">
        <v>130</v>
      </c>
      <c r="O387" s="56"/>
      <c r="P387" s="10" t="s">
        <v>14</v>
      </c>
      <c r="Q387" s="64"/>
      <c r="R387" s="64"/>
      <c r="S387" s="64"/>
      <c r="T387" s="13"/>
      <c r="U387" s="12"/>
      <c r="V387" s="12"/>
      <c r="W387" s="12"/>
      <c r="X387" s="13"/>
      <c r="Y387" s="13">
        <f t="shared" si="10"/>
        <v>0</v>
      </c>
    </row>
    <row r="388" spans="1:25">
      <c r="A388" s="10" t="s">
        <v>130</v>
      </c>
      <c r="B388" s="56"/>
      <c r="C388" s="10" t="s">
        <v>15</v>
      </c>
      <c r="D388" s="64"/>
      <c r="E388" s="64"/>
      <c r="F388" s="64"/>
      <c r="G388" s="13"/>
      <c r="H388" s="12"/>
      <c r="I388" s="12"/>
      <c r="J388" s="12"/>
      <c r="K388" s="13"/>
      <c r="L388" s="13">
        <f t="shared" si="11"/>
        <v>0</v>
      </c>
      <c r="N388" s="10" t="s">
        <v>130</v>
      </c>
      <c r="O388" s="56"/>
      <c r="P388" s="10" t="s">
        <v>15</v>
      </c>
      <c r="Q388" s="64"/>
      <c r="R388" s="64"/>
      <c r="S388" s="64"/>
      <c r="T388" s="13"/>
      <c r="U388" s="12"/>
      <c r="V388" s="12"/>
      <c r="W388" s="12"/>
      <c r="X388" s="13"/>
      <c r="Y388" s="13">
        <f t="shared" ref="Y388:Y451" si="12">W388/12970202188</f>
        <v>0</v>
      </c>
    </row>
    <row r="389" spans="1:25">
      <c r="A389" s="10" t="s">
        <v>130</v>
      </c>
      <c r="B389" s="56"/>
      <c r="C389" s="10" t="s">
        <v>16</v>
      </c>
      <c r="D389" s="64"/>
      <c r="E389" s="64"/>
      <c r="F389" s="64"/>
      <c r="G389" s="13"/>
      <c r="H389" s="12"/>
      <c r="I389" s="12"/>
      <c r="J389" s="12"/>
      <c r="K389" s="13"/>
      <c r="L389" s="13">
        <f t="shared" ref="L389:L452" si="13">J389/12033033254</f>
        <v>0</v>
      </c>
      <c r="N389" s="10" t="s">
        <v>130</v>
      </c>
      <c r="O389" s="56"/>
      <c r="P389" s="10" t="s">
        <v>16</v>
      </c>
      <c r="Q389" s="64"/>
      <c r="R389" s="64"/>
      <c r="S389" s="64"/>
      <c r="T389" s="13"/>
      <c r="U389" s="12"/>
      <c r="V389" s="12"/>
      <c r="W389" s="12"/>
      <c r="X389" s="13"/>
      <c r="Y389" s="13">
        <f t="shared" si="12"/>
        <v>0</v>
      </c>
    </row>
    <row r="390" spans="1:25">
      <c r="A390" s="10" t="s">
        <v>130</v>
      </c>
      <c r="B390" s="56"/>
      <c r="C390" s="10" t="s">
        <v>17</v>
      </c>
      <c r="D390" s="64"/>
      <c r="E390" s="64"/>
      <c r="F390" s="64"/>
      <c r="G390" s="13"/>
      <c r="H390" s="12"/>
      <c r="I390" s="12"/>
      <c r="J390" s="12"/>
      <c r="K390" s="13"/>
      <c r="L390" s="13">
        <f t="shared" si="13"/>
        <v>0</v>
      </c>
      <c r="N390" s="10" t="s">
        <v>130</v>
      </c>
      <c r="O390" s="56"/>
      <c r="P390" s="10" t="s">
        <v>17</v>
      </c>
      <c r="Q390" s="64"/>
      <c r="R390" s="64"/>
      <c r="S390" s="64"/>
      <c r="T390" s="13"/>
      <c r="U390" s="12"/>
      <c r="V390" s="12"/>
      <c r="W390" s="12"/>
      <c r="X390" s="13"/>
      <c r="Y390" s="13">
        <f t="shared" si="12"/>
        <v>0</v>
      </c>
    </row>
    <row r="391" spans="1:25">
      <c r="A391" s="10" t="s">
        <v>130</v>
      </c>
      <c r="B391" s="56"/>
      <c r="C391" s="10" t="s">
        <v>18</v>
      </c>
      <c r="D391" s="64"/>
      <c r="E391" s="64"/>
      <c r="F391" s="64"/>
      <c r="G391" s="13"/>
      <c r="H391" s="12"/>
      <c r="I391" s="12"/>
      <c r="J391" s="12"/>
      <c r="K391" s="13"/>
      <c r="L391" s="13">
        <f t="shared" si="13"/>
        <v>0</v>
      </c>
      <c r="N391" s="10" t="s">
        <v>130</v>
      </c>
      <c r="O391" s="56"/>
      <c r="P391" s="10" t="s">
        <v>18</v>
      </c>
      <c r="Q391" s="64"/>
      <c r="R391" s="64"/>
      <c r="S391" s="64"/>
      <c r="T391" s="13"/>
      <c r="U391" s="12"/>
      <c r="V391" s="12"/>
      <c r="W391" s="12"/>
      <c r="X391" s="13"/>
      <c r="Y391" s="13">
        <f t="shared" si="12"/>
        <v>0</v>
      </c>
    </row>
    <row r="392" spans="1:25" ht="13.5" thickBot="1">
      <c r="A392" s="14" t="s">
        <v>130</v>
      </c>
      <c r="B392" s="57"/>
      <c r="C392" s="14" t="s">
        <v>19</v>
      </c>
      <c r="D392" s="65"/>
      <c r="E392" s="65"/>
      <c r="F392" s="65"/>
      <c r="G392" s="15"/>
      <c r="H392" s="16"/>
      <c r="I392" s="16"/>
      <c r="J392" s="16"/>
      <c r="K392" s="15"/>
      <c r="L392" s="15">
        <f t="shared" si="13"/>
        <v>0</v>
      </c>
      <c r="N392" s="14" t="s">
        <v>130</v>
      </c>
      <c r="O392" s="57"/>
      <c r="P392" s="14" t="s">
        <v>19</v>
      </c>
      <c r="Q392" s="65"/>
      <c r="R392" s="65"/>
      <c r="S392" s="65"/>
      <c r="T392" s="15"/>
      <c r="U392" s="16"/>
      <c r="V392" s="16"/>
      <c r="W392" s="16"/>
      <c r="X392" s="15"/>
      <c r="Y392" s="15">
        <f t="shared" si="12"/>
        <v>0</v>
      </c>
    </row>
    <row r="393" spans="1:25" s="3" customFormat="1" ht="13.5" thickBot="1">
      <c r="A393" s="17" t="s">
        <v>130</v>
      </c>
      <c r="B393" s="18" t="s">
        <v>96</v>
      </c>
      <c r="C393" s="18"/>
      <c r="D393" s="66"/>
      <c r="E393" s="66"/>
      <c r="F393" s="66"/>
      <c r="G393" s="19"/>
      <c r="H393" s="20"/>
      <c r="I393" s="20"/>
      <c r="J393" s="20"/>
      <c r="K393" s="19"/>
      <c r="L393" s="21">
        <f t="shared" si="13"/>
        <v>0</v>
      </c>
      <c r="N393" s="17" t="s">
        <v>130</v>
      </c>
      <c r="O393" s="18" t="s">
        <v>96</v>
      </c>
      <c r="P393" s="18"/>
      <c r="Q393" s="66"/>
      <c r="R393" s="66"/>
      <c r="S393" s="66"/>
      <c r="T393" s="19"/>
      <c r="U393" s="20"/>
      <c r="V393" s="20"/>
      <c r="W393" s="20"/>
      <c r="X393" s="19"/>
      <c r="Y393" s="79">
        <f t="shared" si="12"/>
        <v>0</v>
      </c>
    </row>
    <row r="394" spans="1:25">
      <c r="A394" s="10" t="s">
        <v>130</v>
      </c>
      <c r="B394" s="55" t="s">
        <v>97</v>
      </c>
      <c r="C394" s="10" t="s">
        <v>11</v>
      </c>
      <c r="D394" s="64"/>
      <c r="E394" s="64"/>
      <c r="F394" s="64"/>
      <c r="G394" s="11"/>
      <c r="H394" s="12"/>
      <c r="I394" s="12"/>
      <c r="J394" s="12"/>
      <c r="K394" s="11"/>
      <c r="L394" s="11">
        <f t="shared" si="13"/>
        <v>0</v>
      </c>
      <c r="N394" s="10" t="s">
        <v>130</v>
      </c>
      <c r="O394" s="55" t="s">
        <v>97</v>
      </c>
      <c r="P394" s="10" t="s">
        <v>11</v>
      </c>
      <c r="Q394" s="64"/>
      <c r="R394" s="64"/>
      <c r="S394" s="64"/>
      <c r="T394" s="11"/>
      <c r="U394" s="12"/>
      <c r="V394" s="12"/>
      <c r="W394" s="12"/>
      <c r="X394" s="11"/>
      <c r="Y394" s="13">
        <f t="shared" si="12"/>
        <v>0</v>
      </c>
    </row>
    <row r="395" spans="1:25">
      <c r="A395" s="10" t="s">
        <v>130</v>
      </c>
      <c r="B395" s="56"/>
      <c r="C395" s="10" t="s">
        <v>12</v>
      </c>
      <c r="D395" s="64"/>
      <c r="E395" s="64"/>
      <c r="F395" s="64"/>
      <c r="G395" s="13"/>
      <c r="H395" s="12"/>
      <c r="I395" s="12"/>
      <c r="J395" s="12"/>
      <c r="K395" s="13"/>
      <c r="L395" s="13">
        <f t="shared" si="13"/>
        <v>0</v>
      </c>
      <c r="N395" s="10" t="s">
        <v>130</v>
      </c>
      <c r="O395" s="56"/>
      <c r="P395" s="10" t="s">
        <v>12</v>
      </c>
      <c r="Q395" s="64"/>
      <c r="R395" s="64"/>
      <c r="S395" s="64"/>
      <c r="T395" s="13"/>
      <c r="U395" s="12"/>
      <c r="V395" s="12"/>
      <c r="W395" s="12"/>
      <c r="X395" s="13"/>
      <c r="Y395" s="13">
        <f t="shared" si="12"/>
        <v>0</v>
      </c>
    </row>
    <row r="396" spans="1:25">
      <c r="A396" s="10" t="s">
        <v>130</v>
      </c>
      <c r="B396" s="56"/>
      <c r="C396" s="10" t="s">
        <v>13</v>
      </c>
      <c r="D396" s="64"/>
      <c r="E396" s="64"/>
      <c r="F396" s="64"/>
      <c r="G396" s="13"/>
      <c r="H396" s="12"/>
      <c r="I396" s="12"/>
      <c r="J396" s="12"/>
      <c r="K396" s="13"/>
      <c r="L396" s="13">
        <f t="shared" si="13"/>
        <v>0</v>
      </c>
      <c r="N396" s="10" t="s">
        <v>130</v>
      </c>
      <c r="O396" s="56"/>
      <c r="P396" s="10" t="s">
        <v>13</v>
      </c>
      <c r="Q396" s="64"/>
      <c r="R396" s="64"/>
      <c r="S396" s="64"/>
      <c r="T396" s="13"/>
      <c r="U396" s="12"/>
      <c r="V396" s="12"/>
      <c r="W396" s="12"/>
      <c r="X396" s="13"/>
      <c r="Y396" s="13">
        <f t="shared" si="12"/>
        <v>0</v>
      </c>
    </row>
    <row r="397" spans="1:25">
      <c r="A397" s="10" t="s">
        <v>130</v>
      </c>
      <c r="B397" s="56"/>
      <c r="C397" s="10" t="s">
        <v>14</v>
      </c>
      <c r="D397" s="64"/>
      <c r="E397" s="64"/>
      <c r="F397" s="64"/>
      <c r="G397" s="13"/>
      <c r="H397" s="12"/>
      <c r="I397" s="12"/>
      <c r="J397" s="12"/>
      <c r="K397" s="13"/>
      <c r="L397" s="13">
        <f t="shared" si="13"/>
        <v>0</v>
      </c>
      <c r="N397" s="10" t="s">
        <v>130</v>
      </c>
      <c r="O397" s="56"/>
      <c r="P397" s="10" t="s">
        <v>14</v>
      </c>
      <c r="Q397" s="64"/>
      <c r="R397" s="64"/>
      <c r="S397" s="64"/>
      <c r="T397" s="13"/>
      <c r="U397" s="12"/>
      <c r="V397" s="12"/>
      <c r="W397" s="12"/>
      <c r="X397" s="13"/>
      <c r="Y397" s="13">
        <f t="shared" si="12"/>
        <v>0</v>
      </c>
    </row>
    <row r="398" spans="1:25">
      <c r="A398" s="10" t="s">
        <v>130</v>
      </c>
      <c r="B398" s="56"/>
      <c r="C398" s="10" t="s">
        <v>15</v>
      </c>
      <c r="D398" s="64"/>
      <c r="E398" s="64"/>
      <c r="F398" s="64"/>
      <c r="G398" s="13"/>
      <c r="H398" s="12"/>
      <c r="I398" s="12"/>
      <c r="J398" s="12"/>
      <c r="K398" s="13"/>
      <c r="L398" s="13">
        <f t="shared" si="13"/>
        <v>0</v>
      </c>
      <c r="N398" s="10" t="s">
        <v>130</v>
      </c>
      <c r="O398" s="56"/>
      <c r="P398" s="10" t="s">
        <v>15</v>
      </c>
      <c r="Q398" s="64"/>
      <c r="R398" s="64"/>
      <c r="S398" s="64"/>
      <c r="T398" s="13"/>
      <c r="U398" s="12"/>
      <c r="V398" s="12"/>
      <c r="W398" s="12"/>
      <c r="X398" s="13"/>
      <c r="Y398" s="13">
        <f t="shared" si="12"/>
        <v>0</v>
      </c>
    </row>
    <row r="399" spans="1:25">
      <c r="A399" s="10" t="s">
        <v>130</v>
      </c>
      <c r="B399" s="56"/>
      <c r="C399" s="10" t="s">
        <v>16</v>
      </c>
      <c r="D399" s="64"/>
      <c r="E399" s="64"/>
      <c r="F399" s="64"/>
      <c r="G399" s="13"/>
      <c r="H399" s="12"/>
      <c r="I399" s="12"/>
      <c r="J399" s="12"/>
      <c r="K399" s="13"/>
      <c r="L399" s="13">
        <f t="shared" si="13"/>
        <v>0</v>
      </c>
      <c r="N399" s="10" t="s">
        <v>130</v>
      </c>
      <c r="O399" s="56"/>
      <c r="P399" s="10" t="s">
        <v>16</v>
      </c>
      <c r="Q399" s="64"/>
      <c r="R399" s="64"/>
      <c r="S399" s="64"/>
      <c r="T399" s="13"/>
      <c r="U399" s="12"/>
      <c r="V399" s="12"/>
      <c r="W399" s="12"/>
      <c r="X399" s="13"/>
      <c r="Y399" s="13">
        <f t="shared" si="12"/>
        <v>0</v>
      </c>
    </row>
    <row r="400" spans="1:25">
      <c r="A400" s="10" t="s">
        <v>130</v>
      </c>
      <c r="B400" s="56"/>
      <c r="C400" s="10" t="s">
        <v>17</v>
      </c>
      <c r="D400" s="64"/>
      <c r="E400" s="64"/>
      <c r="F400" s="64"/>
      <c r="G400" s="13"/>
      <c r="H400" s="12"/>
      <c r="I400" s="12"/>
      <c r="J400" s="12"/>
      <c r="K400" s="13"/>
      <c r="L400" s="13">
        <f t="shared" si="13"/>
        <v>0</v>
      </c>
      <c r="N400" s="10" t="s">
        <v>130</v>
      </c>
      <c r="O400" s="56"/>
      <c r="P400" s="10" t="s">
        <v>17</v>
      </c>
      <c r="Q400" s="64"/>
      <c r="R400" s="64"/>
      <c r="S400" s="64"/>
      <c r="T400" s="13"/>
      <c r="U400" s="12"/>
      <c r="V400" s="12"/>
      <c r="W400" s="12"/>
      <c r="X400" s="13"/>
      <c r="Y400" s="13">
        <f t="shared" si="12"/>
        <v>0</v>
      </c>
    </row>
    <row r="401" spans="1:25">
      <c r="A401" s="10" t="s">
        <v>130</v>
      </c>
      <c r="B401" s="56"/>
      <c r="C401" s="10" t="s">
        <v>18</v>
      </c>
      <c r="D401" s="64"/>
      <c r="E401" s="64"/>
      <c r="F401" s="64"/>
      <c r="G401" s="13"/>
      <c r="H401" s="12"/>
      <c r="I401" s="12"/>
      <c r="J401" s="12"/>
      <c r="K401" s="13"/>
      <c r="L401" s="13">
        <f t="shared" si="13"/>
        <v>0</v>
      </c>
      <c r="N401" s="10" t="s">
        <v>130</v>
      </c>
      <c r="O401" s="56"/>
      <c r="P401" s="10" t="s">
        <v>18</v>
      </c>
      <c r="Q401" s="64"/>
      <c r="R401" s="64"/>
      <c r="S401" s="64"/>
      <c r="T401" s="13"/>
      <c r="U401" s="12"/>
      <c r="V401" s="12"/>
      <c r="W401" s="12"/>
      <c r="X401" s="13"/>
      <c r="Y401" s="13">
        <f t="shared" si="12"/>
        <v>0</v>
      </c>
    </row>
    <row r="402" spans="1:25" ht="13.5" thickBot="1">
      <c r="A402" s="14" t="s">
        <v>130</v>
      </c>
      <c r="B402" s="57"/>
      <c r="C402" s="14" t="s">
        <v>19</v>
      </c>
      <c r="D402" s="65"/>
      <c r="E402" s="65"/>
      <c r="F402" s="65"/>
      <c r="G402" s="15"/>
      <c r="H402" s="16"/>
      <c r="I402" s="16"/>
      <c r="J402" s="16"/>
      <c r="K402" s="15"/>
      <c r="L402" s="15">
        <f t="shared" si="13"/>
        <v>0</v>
      </c>
      <c r="N402" s="14" t="s">
        <v>130</v>
      </c>
      <c r="O402" s="57"/>
      <c r="P402" s="14" t="s">
        <v>19</v>
      </c>
      <c r="Q402" s="65"/>
      <c r="R402" s="65"/>
      <c r="S402" s="65"/>
      <c r="T402" s="15"/>
      <c r="U402" s="16"/>
      <c r="V402" s="16"/>
      <c r="W402" s="16"/>
      <c r="X402" s="15"/>
      <c r="Y402" s="15">
        <f t="shared" si="12"/>
        <v>0</v>
      </c>
    </row>
    <row r="403" spans="1:25" s="3" customFormat="1" ht="13.5" thickBot="1">
      <c r="A403" s="17" t="s">
        <v>130</v>
      </c>
      <c r="B403" s="18" t="s">
        <v>98</v>
      </c>
      <c r="C403" s="18"/>
      <c r="D403" s="66"/>
      <c r="E403" s="66"/>
      <c r="F403" s="66"/>
      <c r="G403" s="19"/>
      <c r="H403" s="20"/>
      <c r="I403" s="20"/>
      <c r="J403" s="20"/>
      <c r="K403" s="19"/>
      <c r="L403" s="21">
        <f t="shared" si="13"/>
        <v>0</v>
      </c>
      <c r="N403" s="17" t="s">
        <v>130</v>
      </c>
      <c r="O403" s="18" t="s">
        <v>98</v>
      </c>
      <c r="P403" s="18"/>
      <c r="Q403" s="66"/>
      <c r="R403" s="66"/>
      <c r="S403" s="66"/>
      <c r="T403" s="19"/>
      <c r="U403" s="20"/>
      <c r="V403" s="20"/>
      <c r="W403" s="20"/>
      <c r="X403" s="19"/>
      <c r="Y403" s="79">
        <f t="shared" si="12"/>
        <v>0</v>
      </c>
    </row>
    <row r="404" spans="1:25">
      <c r="A404" s="10" t="s">
        <v>130</v>
      </c>
      <c r="B404" s="55" t="s">
        <v>99</v>
      </c>
      <c r="C404" s="10" t="s">
        <v>11</v>
      </c>
      <c r="D404" s="64"/>
      <c r="E404" s="64"/>
      <c r="F404" s="64"/>
      <c r="G404" s="11"/>
      <c r="H404" s="12"/>
      <c r="I404" s="12"/>
      <c r="J404" s="12"/>
      <c r="K404" s="11"/>
      <c r="L404" s="11">
        <f t="shared" si="13"/>
        <v>0</v>
      </c>
      <c r="N404" s="10" t="s">
        <v>130</v>
      </c>
      <c r="O404" s="55" t="s">
        <v>99</v>
      </c>
      <c r="P404" s="10" t="s">
        <v>11</v>
      </c>
      <c r="Q404" s="64"/>
      <c r="R404" s="64"/>
      <c r="S404" s="64"/>
      <c r="T404" s="11"/>
      <c r="U404" s="12"/>
      <c r="V404" s="12"/>
      <c r="W404" s="12"/>
      <c r="X404" s="11"/>
      <c r="Y404" s="13">
        <f t="shared" si="12"/>
        <v>0</v>
      </c>
    </row>
    <row r="405" spans="1:25">
      <c r="A405" s="10" t="s">
        <v>130</v>
      </c>
      <c r="B405" s="56"/>
      <c r="C405" s="10" t="s">
        <v>12</v>
      </c>
      <c r="D405" s="64"/>
      <c r="E405" s="64"/>
      <c r="F405" s="64"/>
      <c r="G405" s="13"/>
      <c r="H405" s="12"/>
      <c r="I405" s="12"/>
      <c r="J405" s="12"/>
      <c r="K405" s="13"/>
      <c r="L405" s="13">
        <f t="shared" si="13"/>
        <v>0</v>
      </c>
      <c r="N405" s="10" t="s">
        <v>130</v>
      </c>
      <c r="O405" s="56"/>
      <c r="P405" s="10" t="s">
        <v>12</v>
      </c>
      <c r="Q405" s="64"/>
      <c r="R405" s="64"/>
      <c r="S405" s="64"/>
      <c r="T405" s="13"/>
      <c r="U405" s="12"/>
      <c r="V405" s="12"/>
      <c r="W405" s="12"/>
      <c r="X405" s="13"/>
      <c r="Y405" s="13">
        <f t="shared" si="12"/>
        <v>0</v>
      </c>
    </row>
    <row r="406" spans="1:25">
      <c r="A406" s="10" t="s">
        <v>130</v>
      </c>
      <c r="B406" s="56"/>
      <c r="C406" s="10" t="s">
        <v>13</v>
      </c>
      <c r="D406" s="64"/>
      <c r="E406" s="64"/>
      <c r="F406" s="64"/>
      <c r="G406" s="13"/>
      <c r="H406" s="12"/>
      <c r="I406" s="12"/>
      <c r="J406" s="12"/>
      <c r="K406" s="13"/>
      <c r="L406" s="13">
        <f t="shared" si="13"/>
        <v>0</v>
      </c>
      <c r="N406" s="10" t="s">
        <v>130</v>
      </c>
      <c r="O406" s="56"/>
      <c r="P406" s="10" t="s">
        <v>13</v>
      </c>
      <c r="Q406" s="64"/>
      <c r="R406" s="64"/>
      <c r="S406" s="64"/>
      <c r="T406" s="13"/>
      <c r="U406" s="12"/>
      <c r="V406" s="12"/>
      <c r="W406" s="12"/>
      <c r="X406" s="13"/>
      <c r="Y406" s="13">
        <f t="shared" si="12"/>
        <v>0</v>
      </c>
    </row>
    <row r="407" spans="1:25">
      <c r="A407" s="10" t="s">
        <v>130</v>
      </c>
      <c r="B407" s="56"/>
      <c r="C407" s="10" t="s">
        <v>14</v>
      </c>
      <c r="D407" s="64"/>
      <c r="E407" s="64"/>
      <c r="F407" s="64"/>
      <c r="G407" s="13"/>
      <c r="H407" s="12"/>
      <c r="I407" s="12"/>
      <c r="J407" s="12"/>
      <c r="K407" s="13"/>
      <c r="L407" s="13">
        <f t="shared" si="13"/>
        <v>0</v>
      </c>
      <c r="N407" s="10" t="s">
        <v>130</v>
      </c>
      <c r="O407" s="56"/>
      <c r="P407" s="10" t="s">
        <v>14</v>
      </c>
      <c r="Q407" s="64"/>
      <c r="R407" s="64"/>
      <c r="S407" s="64"/>
      <c r="T407" s="13"/>
      <c r="U407" s="12"/>
      <c r="V407" s="12"/>
      <c r="W407" s="12"/>
      <c r="X407" s="13"/>
      <c r="Y407" s="13">
        <f t="shared" si="12"/>
        <v>0</v>
      </c>
    </row>
    <row r="408" spans="1:25">
      <c r="A408" s="10" t="s">
        <v>130</v>
      </c>
      <c r="B408" s="56"/>
      <c r="C408" s="10" t="s">
        <v>15</v>
      </c>
      <c r="D408" s="64"/>
      <c r="E408" s="64"/>
      <c r="F408" s="64"/>
      <c r="G408" s="13"/>
      <c r="H408" s="12"/>
      <c r="I408" s="12"/>
      <c r="J408" s="12"/>
      <c r="K408" s="13"/>
      <c r="L408" s="13">
        <f t="shared" si="13"/>
        <v>0</v>
      </c>
      <c r="N408" s="10" t="s">
        <v>130</v>
      </c>
      <c r="O408" s="56"/>
      <c r="P408" s="10" t="s">
        <v>15</v>
      </c>
      <c r="Q408" s="64"/>
      <c r="R408" s="64"/>
      <c r="S408" s="64"/>
      <c r="T408" s="13"/>
      <c r="U408" s="12"/>
      <c r="V408" s="12"/>
      <c r="W408" s="12"/>
      <c r="X408" s="13"/>
      <c r="Y408" s="13">
        <f t="shared" si="12"/>
        <v>0</v>
      </c>
    </row>
    <row r="409" spans="1:25">
      <c r="A409" s="10" t="s">
        <v>130</v>
      </c>
      <c r="B409" s="56"/>
      <c r="C409" s="10" t="s">
        <v>16</v>
      </c>
      <c r="D409" s="64"/>
      <c r="E409" s="64"/>
      <c r="F409" s="64"/>
      <c r="G409" s="13"/>
      <c r="H409" s="12"/>
      <c r="I409" s="12"/>
      <c r="J409" s="12"/>
      <c r="K409" s="13"/>
      <c r="L409" s="13">
        <f t="shared" si="13"/>
        <v>0</v>
      </c>
      <c r="N409" s="10" t="s">
        <v>130</v>
      </c>
      <c r="O409" s="56"/>
      <c r="P409" s="10" t="s">
        <v>16</v>
      </c>
      <c r="Q409" s="64"/>
      <c r="R409" s="64"/>
      <c r="S409" s="64"/>
      <c r="T409" s="13"/>
      <c r="U409" s="12"/>
      <c r="V409" s="12"/>
      <c r="W409" s="12"/>
      <c r="X409" s="13"/>
      <c r="Y409" s="13">
        <f t="shared" si="12"/>
        <v>0</v>
      </c>
    </row>
    <row r="410" spans="1:25">
      <c r="A410" s="10" t="s">
        <v>130</v>
      </c>
      <c r="B410" s="56"/>
      <c r="C410" s="10" t="s">
        <v>17</v>
      </c>
      <c r="D410" s="64"/>
      <c r="E410" s="64"/>
      <c r="F410" s="64"/>
      <c r="G410" s="13"/>
      <c r="H410" s="12"/>
      <c r="I410" s="12"/>
      <c r="J410" s="12"/>
      <c r="K410" s="13"/>
      <c r="L410" s="13">
        <f t="shared" si="13"/>
        <v>0</v>
      </c>
      <c r="N410" s="10" t="s">
        <v>130</v>
      </c>
      <c r="O410" s="56"/>
      <c r="P410" s="10" t="s">
        <v>17</v>
      </c>
      <c r="Q410" s="64"/>
      <c r="R410" s="64"/>
      <c r="S410" s="64"/>
      <c r="T410" s="13"/>
      <c r="U410" s="12"/>
      <c r="V410" s="12"/>
      <c r="W410" s="12"/>
      <c r="X410" s="13"/>
      <c r="Y410" s="13">
        <f t="shared" si="12"/>
        <v>0</v>
      </c>
    </row>
    <row r="411" spans="1:25">
      <c r="A411" s="10" t="s">
        <v>130</v>
      </c>
      <c r="B411" s="56"/>
      <c r="C411" s="10" t="s">
        <v>18</v>
      </c>
      <c r="D411" s="64"/>
      <c r="E411" s="64"/>
      <c r="F411" s="64"/>
      <c r="G411" s="13"/>
      <c r="H411" s="12"/>
      <c r="I411" s="12"/>
      <c r="J411" s="12"/>
      <c r="K411" s="13"/>
      <c r="L411" s="13">
        <f t="shared" si="13"/>
        <v>0</v>
      </c>
      <c r="N411" s="10" t="s">
        <v>130</v>
      </c>
      <c r="O411" s="56"/>
      <c r="P411" s="10" t="s">
        <v>18</v>
      </c>
      <c r="Q411" s="64"/>
      <c r="R411" s="64"/>
      <c r="S411" s="64"/>
      <c r="T411" s="13"/>
      <c r="U411" s="12"/>
      <c r="V411" s="12"/>
      <c r="W411" s="12"/>
      <c r="X411" s="13"/>
      <c r="Y411" s="13">
        <f t="shared" si="12"/>
        <v>0</v>
      </c>
    </row>
    <row r="412" spans="1:25" ht="13.5" thickBot="1">
      <c r="A412" s="14" t="s">
        <v>130</v>
      </c>
      <c r="B412" s="57"/>
      <c r="C412" s="14" t="s">
        <v>19</v>
      </c>
      <c r="D412" s="65"/>
      <c r="E412" s="65"/>
      <c r="F412" s="65"/>
      <c r="G412" s="15"/>
      <c r="H412" s="16"/>
      <c r="I412" s="16"/>
      <c r="J412" s="16"/>
      <c r="K412" s="15"/>
      <c r="L412" s="15">
        <f t="shared" si="13"/>
        <v>0</v>
      </c>
      <c r="N412" s="14" t="s">
        <v>130</v>
      </c>
      <c r="O412" s="57"/>
      <c r="P412" s="14" t="s">
        <v>19</v>
      </c>
      <c r="Q412" s="65"/>
      <c r="R412" s="65"/>
      <c r="S412" s="65"/>
      <c r="T412" s="15"/>
      <c r="U412" s="16"/>
      <c r="V412" s="16"/>
      <c r="W412" s="16"/>
      <c r="X412" s="15"/>
      <c r="Y412" s="15">
        <f t="shared" si="12"/>
        <v>0</v>
      </c>
    </row>
    <row r="413" spans="1:25" s="3" customFormat="1" ht="13.5" thickBot="1">
      <c r="A413" s="17" t="s">
        <v>130</v>
      </c>
      <c r="B413" s="18" t="s">
        <v>100</v>
      </c>
      <c r="C413" s="18"/>
      <c r="D413" s="66"/>
      <c r="E413" s="66"/>
      <c r="F413" s="66"/>
      <c r="G413" s="19"/>
      <c r="H413" s="20"/>
      <c r="I413" s="20"/>
      <c r="J413" s="20"/>
      <c r="K413" s="19"/>
      <c r="L413" s="21">
        <f t="shared" si="13"/>
        <v>0</v>
      </c>
      <c r="N413" s="17" t="s">
        <v>130</v>
      </c>
      <c r="O413" s="18" t="s">
        <v>100</v>
      </c>
      <c r="P413" s="18"/>
      <c r="Q413" s="66"/>
      <c r="R413" s="66"/>
      <c r="S413" s="66"/>
      <c r="T413" s="19"/>
      <c r="U413" s="20"/>
      <c r="V413" s="20"/>
      <c r="W413" s="20"/>
      <c r="X413" s="19"/>
      <c r="Y413" s="79">
        <f t="shared" si="12"/>
        <v>0</v>
      </c>
    </row>
    <row r="414" spans="1:25">
      <c r="A414" s="10" t="s">
        <v>130</v>
      </c>
      <c r="B414" s="55" t="s">
        <v>101</v>
      </c>
      <c r="C414" s="10" t="s">
        <v>11</v>
      </c>
      <c r="D414" s="64"/>
      <c r="E414" s="64"/>
      <c r="F414" s="64"/>
      <c r="G414" s="11"/>
      <c r="H414" s="12"/>
      <c r="I414" s="12"/>
      <c r="J414" s="12"/>
      <c r="K414" s="11"/>
      <c r="L414" s="11">
        <f t="shared" si="13"/>
        <v>0</v>
      </c>
      <c r="N414" s="10" t="s">
        <v>130</v>
      </c>
      <c r="O414" s="55" t="s">
        <v>101</v>
      </c>
      <c r="P414" s="10" t="s">
        <v>11</v>
      </c>
      <c r="Q414" s="64"/>
      <c r="R414" s="64"/>
      <c r="S414" s="64"/>
      <c r="T414" s="11"/>
      <c r="U414" s="12"/>
      <c r="V414" s="12"/>
      <c r="W414" s="12"/>
      <c r="X414" s="11"/>
      <c r="Y414" s="13">
        <f t="shared" si="12"/>
        <v>0</v>
      </c>
    </row>
    <row r="415" spans="1:25">
      <c r="A415" s="10" t="s">
        <v>130</v>
      </c>
      <c r="B415" s="56"/>
      <c r="C415" s="10" t="s">
        <v>12</v>
      </c>
      <c r="D415" s="64"/>
      <c r="E415" s="64"/>
      <c r="F415" s="64"/>
      <c r="G415" s="13"/>
      <c r="H415" s="12"/>
      <c r="I415" s="12"/>
      <c r="J415" s="12"/>
      <c r="K415" s="13"/>
      <c r="L415" s="13">
        <f t="shared" si="13"/>
        <v>0</v>
      </c>
      <c r="N415" s="10" t="s">
        <v>130</v>
      </c>
      <c r="O415" s="56"/>
      <c r="P415" s="10" t="s">
        <v>12</v>
      </c>
      <c r="Q415" s="64"/>
      <c r="R415" s="64"/>
      <c r="S415" s="64"/>
      <c r="T415" s="13"/>
      <c r="U415" s="12"/>
      <c r="V415" s="12"/>
      <c r="W415" s="12"/>
      <c r="X415" s="13"/>
      <c r="Y415" s="13">
        <f t="shared" si="12"/>
        <v>0</v>
      </c>
    </row>
    <row r="416" spans="1:25">
      <c r="A416" s="10" t="s">
        <v>130</v>
      </c>
      <c r="B416" s="56"/>
      <c r="C416" s="10" t="s">
        <v>13</v>
      </c>
      <c r="D416" s="64"/>
      <c r="E416" s="64"/>
      <c r="F416" s="64"/>
      <c r="G416" s="13"/>
      <c r="H416" s="12"/>
      <c r="I416" s="12"/>
      <c r="J416" s="12"/>
      <c r="K416" s="13"/>
      <c r="L416" s="13">
        <f t="shared" si="13"/>
        <v>0</v>
      </c>
      <c r="N416" s="10" t="s">
        <v>130</v>
      </c>
      <c r="O416" s="56"/>
      <c r="P416" s="10" t="s">
        <v>13</v>
      </c>
      <c r="Q416" s="64"/>
      <c r="R416" s="64"/>
      <c r="S416" s="64"/>
      <c r="T416" s="13"/>
      <c r="U416" s="12"/>
      <c r="V416" s="12"/>
      <c r="W416" s="12"/>
      <c r="X416" s="13"/>
      <c r="Y416" s="13">
        <f t="shared" si="12"/>
        <v>0</v>
      </c>
    </row>
    <row r="417" spans="1:25">
      <c r="A417" s="10" t="s">
        <v>130</v>
      </c>
      <c r="B417" s="56"/>
      <c r="C417" s="10" t="s">
        <v>14</v>
      </c>
      <c r="D417" s="64"/>
      <c r="E417" s="64"/>
      <c r="F417" s="64"/>
      <c r="G417" s="13"/>
      <c r="H417" s="12"/>
      <c r="I417" s="12"/>
      <c r="J417" s="12"/>
      <c r="K417" s="13"/>
      <c r="L417" s="13">
        <f t="shared" si="13"/>
        <v>0</v>
      </c>
      <c r="N417" s="10" t="s">
        <v>130</v>
      </c>
      <c r="O417" s="56"/>
      <c r="P417" s="10" t="s">
        <v>14</v>
      </c>
      <c r="Q417" s="64"/>
      <c r="R417" s="64"/>
      <c r="S417" s="64"/>
      <c r="T417" s="13"/>
      <c r="U417" s="12"/>
      <c r="V417" s="12"/>
      <c r="W417" s="12"/>
      <c r="X417" s="13"/>
      <c r="Y417" s="13">
        <f t="shared" si="12"/>
        <v>0</v>
      </c>
    </row>
    <row r="418" spans="1:25">
      <c r="A418" s="10" t="s">
        <v>130</v>
      </c>
      <c r="B418" s="56"/>
      <c r="C418" s="10" t="s">
        <v>15</v>
      </c>
      <c r="D418" s="64"/>
      <c r="E418" s="64"/>
      <c r="F418" s="64"/>
      <c r="G418" s="13"/>
      <c r="H418" s="12"/>
      <c r="I418" s="12"/>
      <c r="J418" s="12"/>
      <c r="K418" s="13"/>
      <c r="L418" s="13">
        <f t="shared" si="13"/>
        <v>0</v>
      </c>
      <c r="N418" s="10" t="s">
        <v>130</v>
      </c>
      <c r="O418" s="56"/>
      <c r="P418" s="10" t="s">
        <v>15</v>
      </c>
      <c r="Q418" s="64"/>
      <c r="R418" s="64"/>
      <c r="S418" s="64"/>
      <c r="T418" s="13"/>
      <c r="U418" s="12"/>
      <c r="V418" s="12"/>
      <c r="W418" s="12"/>
      <c r="X418" s="13"/>
      <c r="Y418" s="13">
        <f t="shared" si="12"/>
        <v>0</v>
      </c>
    </row>
    <row r="419" spans="1:25">
      <c r="A419" s="10" t="s">
        <v>130</v>
      </c>
      <c r="B419" s="56"/>
      <c r="C419" s="10" t="s">
        <v>16</v>
      </c>
      <c r="D419" s="64"/>
      <c r="E419" s="64"/>
      <c r="F419" s="64"/>
      <c r="G419" s="13"/>
      <c r="H419" s="12"/>
      <c r="I419" s="12"/>
      <c r="J419" s="12"/>
      <c r="K419" s="13"/>
      <c r="L419" s="13">
        <f t="shared" si="13"/>
        <v>0</v>
      </c>
      <c r="N419" s="10" t="s">
        <v>130</v>
      </c>
      <c r="O419" s="56"/>
      <c r="P419" s="10" t="s">
        <v>16</v>
      </c>
      <c r="Q419" s="64"/>
      <c r="R419" s="64"/>
      <c r="S419" s="64"/>
      <c r="T419" s="13"/>
      <c r="U419" s="12"/>
      <c r="V419" s="12"/>
      <c r="W419" s="12"/>
      <c r="X419" s="13"/>
      <c r="Y419" s="13">
        <f t="shared" si="12"/>
        <v>0</v>
      </c>
    </row>
    <row r="420" spans="1:25">
      <c r="A420" s="10" t="s">
        <v>130</v>
      </c>
      <c r="B420" s="56"/>
      <c r="C420" s="10" t="s">
        <v>17</v>
      </c>
      <c r="D420" s="64"/>
      <c r="E420" s="64"/>
      <c r="F420" s="64"/>
      <c r="G420" s="13"/>
      <c r="H420" s="12"/>
      <c r="I420" s="12"/>
      <c r="J420" s="12"/>
      <c r="K420" s="13"/>
      <c r="L420" s="13">
        <f t="shared" si="13"/>
        <v>0</v>
      </c>
      <c r="N420" s="10" t="s">
        <v>130</v>
      </c>
      <c r="O420" s="56"/>
      <c r="P420" s="10" t="s">
        <v>17</v>
      </c>
      <c r="Q420" s="64"/>
      <c r="R420" s="64"/>
      <c r="S420" s="64"/>
      <c r="T420" s="13"/>
      <c r="U420" s="12"/>
      <c r="V420" s="12"/>
      <c r="W420" s="12"/>
      <c r="X420" s="13"/>
      <c r="Y420" s="13">
        <f t="shared" si="12"/>
        <v>0</v>
      </c>
    </row>
    <row r="421" spans="1:25">
      <c r="A421" s="10" t="s">
        <v>130</v>
      </c>
      <c r="B421" s="56"/>
      <c r="C421" s="10" t="s">
        <v>18</v>
      </c>
      <c r="D421" s="64"/>
      <c r="E421" s="64"/>
      <c r="F421" s="64"/>
      <c r="G421" s="13"/>
      <c r="H421" s="12"/>
      <c r="I421" s="12"/>
      <c r="J421" s="12"/>
      <c r="K421" s="13"/>
      <c r="L421" s="13">
        <f t="shared" si="13"/>
        <v>0</v>
      </c>
      <c r="N421" s="10" t="s">
        <v>130</v>
      </c>
      <c r="O421" s="56"/>
      <c r="P421" s="10" t="s">
        <v>18</v>
      </c>
      <c r="Q421" s="64"/>
      <c r="R421" s="64"/>
      <c r="S421" s="64"/>
      <c r="T421" s="13"/>
      <c r="U421" s="12"/>
      <c r="V421" s="12"/>
      <c r="W421" s="12"/>
      <c r="X421" s="13"/>
      <c r="Y421" s="13">
        <f t="shared" si="12"/>
        <v>0</v>
      </c>
    </row>
    <row r="422" spans="1:25" ht="13.5" thickBot="1">
      <c r="A422" s="14" t="s">
        <v>130</v>
      </c>
      <c r="B422" s="57"/>
      <c r="C422" s="14" t="s">
        <v>19</v>
      </c>
      <c r="D422" s="65"/>
      <c r="E422" s="65"/>
      <c r="F422" s="65"/>
      <c r="G422" s="15"/>
      <c r="H422" s="16"/>
      <c r="I422" s="16"/>
      <c r="J422" s="16"/>
      <c r="K422" s="15"/>
      <c r="L422" s="15">
        <f t="shared" si="13"/>
        <v>0</v>
      </c>
      <c r="N422" s="14" t="s">
        <v>130</v>
      </c>
      <c r="O422" s="57"/>
      <c r="P422" s="14" t="s">
        <v>19</v>
      </c>
      <c r="Q422" s="65"/>
      <c r="R422" s="65"/>
      <c r="S422" s="65"/>
      <c r="T422" s="15"/>
      <c r="U422" s="16"/>
      <c r="V422" s="16"/>
      <c r="W422" s="16"/>
      <c r="X422" s="15"/>
      <c r="Y422" s="15">
        <f t="shared" si="12"/>
        <v>0</v>
      </c>
    </row>
    <row r="423" spans="1:25" s="3" customFormat="1" ht="13.5" thickBot="1">
      <c r="A423" s="17" t="s">
        <v>130</v>
      </c>
      <c r="B423" s="18" t="s">
        <v>102</v>
      </c>
      <c r="C423" s="18"/>
      <c r="D423" s="66"/>
      <c r="E423" s="66"/>
      <c r="F423" s="66"/>
      <c r="G423" s="19"/>
      <c r="H423" s="20"/>
      <c r="I423" s="20"/>
      <c r="J423" s="20"/>
      <c r="K423" s="19"/>
      <c r="L423" s="21">
        <f t="shared" si="13"/>
        <v>0</v>
      </c>
      <c r="N423" s="17" t="s">
        <v>130</v>
      </c>
      <c r="O423" s="18" t="s">
        <v>102</v>
      </c>
      <c r="P423" s="18"/>
      <c r="Q423" s="66"/>
      <c r="R423" s="66"/>
      <c r="S423" s="66"/>
      <c r="T423" s="19"/>
      <c r="U423" s="20"/>
      <c r="V423" s="20"/>
      <c r="W423" s="20"/>
      <c r="X423" s="19"/>
      <c r="Y423" s="79">
        <f t="shared" si="12"/>
        <v>0</v>
      </c>
    </row>
    <row r="424" spans="1:25">
      <c r="A424" s="10" t="s">
        <v>130</v>
      </c>
      <c r="B424" s="55" t="s">
        <v>103</v>
      </c>
      <c r="C424" s="10" t="s">
        <v>11</v>
      </c>
      <c r="D424" s="64"/>
      <c r="E424" s="64"/>
      <c r="F424" s="64"/>
      <c r="G424" s="11">
        <f>F424/F433</f>
        <v>0</v>
      </c>
      <c r="H424" s="12"/>
      <c r="I424" s="12"/>
      <c r="J424" s="12"/>
      <c r="K424" s="11">
        <f>J424/J433</f>
        <v>0</v>
      </c>
      <c r="L424" s="11">
        <f t="shared" si="13"/>
        <v>0</v>
      </c>
      <c r="N424" s="10" t="s">
        <v>130</v>
      </c>
      <c r="O424" s="55" t="s">
        <v>103</v>
      </c>
      <c r="P424" s="10" t="s">
        <v>11</v>
      </c>
      <c r="Q424" s="64">
        <v>3</v>
      </c>
      <c r="R424" s="64">
        <v>5</v>
      </c>
      <c r="S424" s="64">
        <v>8</v>
      </c>
      <c r="T424" s="11">
        <f>S424/S433</f>
        <v>0.30769230769230771</v>
      </c>
      <c r="U424" s="12">
        <v>1368000</v>
      </c>
      <c r="V424" s="12">
        <v>763000</v>
      </c>
      <c r="W424" s="12">
        <v>2131000</v>
      </c>
      <c r="X424" s="11">
        <f>W424/W433</f>
        <v>0.32623525435021161</v>
      </c>
      <c r="Y424" s="13">
        <f t="shared" si="12"/>
        <v>1.6429967467828651E-4</v>
      </c>
    </row>
    <row r="425" spans="1:25">
      <c r="A425" s="10" t="s">
        <v>130</v>
      </c>
      <c r="B425" s="56"/>
      <c r="C425" s="10" t="s">
        <v>12</v>
      </c>
      <c r="D425" s="64"/>
      <c r="E425" s="64"/>
      <c r="F425" s="64"/>
      <c r="G425" s="13">
        <f>F425/F433</f>
        <v>0</v>
      </c>
      <c r="H425" s="12"/>
      <c r="I425" s="12"/>
      <c r="J425" s="12"/>
      <c r="K425" s="13">
        <f>J425/J433</f>
        <v>0</v>
      </c>
      <c r="L425" s="13">
        <f t="shared" si="13"/>
        <v>0</v>
      </c>
      <c r="N425" s="10" t="s">
        <v>130</v>
      </c>
      <c r="O425" s="56"/>
      <c r="P425" s="10" t="s">
        <v>12</v>
      </c>
      <c r="Q425" s="64">
        <v>1</v>
      </c>
      <c r="R425" s="64"/>
      <c r="S425" s="64">
        <v>1</v>
      </c>
      <c r="T425" s="13">
        <f>S425/S433</f>
        <v>3.8461538461538464E-2</v>
      </c>
      <c r="U425" s="12"/>
      <c r="V425" s="12">
        <v>231904</v>
      </c>
      <c r="W425" s="12">
        <v>231904</v>
      </c>
      <c r="X425" s="13">
        <f>W425/W433</f>
        <v>3.5502233892459635E-2</v>
      </c>
      <c r="Y425" s="13">
        <f t="shared" si="12"/>
        <v>1.7879752114778677E-5</v>
      </c>
    </row>
    <row r="426" spans="1:25">
      <c r="A426" s="10" t="s">
        <v>130</v>
      </c>
      <c r="B426" s="56"/>
      <c r="C426" s="10" t="s">
        <v>13</v>
      </c>
      <c r="D426" s="64"/>
      <c r="E426" s="64"/>
      <c r="F426" s="64"/>
      <c r="G426" s="13">
        <f>F426/F433</f>
        <v>0</v>
      </c>
      <c r="H426" s="12"/>
      <c r="I426" s="12"/>
      <c r="J426" s="12"/>
      <c r="K426" s="13">
        <f>J426/J433</f>
        <v>0</v>
      </c>
      <c r="L426" s="13">
        <f t="shared" si="13"/>
        <v>0</v>
      </c>
      <c r="N426" s="10" t="s">
        <v>130</v>
      </c>
      <c r="O426" s="56"/>
      <c r="P426" s="10" t="s">
        <v>13</v>
      </c>
      <c r="Q426" s="64"/>
      <c r="R426" s="64"/>
      <c r="S426" s="64"/>
      <c r="T426" s="13">
        <f>S426/S433</f>
        <v>0</v>
      </c>
      <c r="U426" s="12"/>
      <c r="V426" s="12"/>
      <c r="W426" s="12"/>
      <c r="X426" s="13">
        <f>W426/W433</f>
        <v>0</v>
      </c>
      <c r="Y426" s="13">
        <f t="shared" si="12"/>
        <v>0</v>
      </c>
    </row>
    <row r="427" spans="1:25">
      <c r="A427" s="10" t="s">
        <v>130</v>
      </c>
      <c r="B427" s="56"/>
      <c r="C427" s="10" t="s">
        <v>14</v>
      </c>
      <c r="D427" s="64"/>
      <c r="E427" s="64"/>
      <c r="F427" s="64"/>
      <c r="G427" s="13">
        <f>F427/F433</f>
        <v>0</v>
      </c>
      <c r="H427" s="12"/>
      <c r="I427" s="12"/>
      <c r="J427" s="12"/>
      <c r="K427" s="13">
        <f>J427/J433</f>
        <v>0</v>
      </c>
      <c r="L427" s="13">
        <f t="shared" si="13"/>
        <v>0</v>
      </c>
      <c r="N427" s="10" t="s">
        <v>130</v>
      </c>
      <c r="O427" s="56"/>
      <c r="P427" s="10" t="s">
        <v>14</v>
      </c>
      <c r="Q427" s="64"/>
      <c r="R427" s="64"/>
      <c r="S427" s="64"/>
      <c r="T427" s="13">
        <f>S427/S433</f>
        <v>0</v>
      </c>
      <c r="U427" s="12"/>
      <c r="V427" s="12"/>
      <c r="W427" s="12"/>
      <c r="X427" s="13">
        <f>W427/W433</f>
        <v>0</v>
      </c>
      <c r="Y427" s="13">
        <f t="shared" si="12"/>
        <v>0</v>
      </c>
    </row>
    <row r="428" spans="1:25">
      <c r="A428" s="10" t="s">
        <v>130</v>
      </c>
      <c r="B428" s="56"/>
      <c r="C428" s="10" t="s">
        <v>15</v>
      </c>
      <c r="D428" s="64"/>
      <c r="E428" s="64">
        <v>2</v>
      </c>
      <c r="F428" s="64">
        <v>2</v>
      </c>
      <c r="G428" s="13">
        <f>F428/F433</f>
        <v>9.0909090909090912E-2</v>
      </c>
      <c r="H428" s="12"/>
      <c r="I428" s="12">
        <v>491414</v>
      </c>
      <c r="J428" s="12">
        <v>491414</v>
      </c>
      <c r="K428" s="13">
        <f>J428/J433</f>
        <v>0.10943818433105422</v>
      </c>
      <c r="L428" s="13">
        <f t="shared" si="13"/>
        <v>4.0838746941603022E-5</v>
      </c>
      <c r="N428" s="10" t="s">
        <v>130</v>
      </c>
      <c r="O428" s="56"/>
      <c r="P428" s="10" t="s">
        <v>15</v>
      </c>
      <c r="Q428" s="64">
        <v>1</v>
      </c>
      <c r="R428" s="64">
        <v>1</v>
      </c>
      <c r="S428" s="64">
        <v>2</v>
      </c>
      <c r="T428" s="13">
        <f>S428/S433</f>
        <v>7.6923076923076927E-2</v>
      </c>
      <c r="U428" s="12">
        <v>240000</v>
      </c>
      <c r="V428" s="12">
        <v>240000</v>
      </c>
      <c r="W428" s="12">
        <v>480000</v>
      </c>
      <c r="X428" s="13">
        <f>W428/W433</f>
        <v>7.3483304593196422E-2</v>
      </c>
      <c r="Y428" s="13">
        <f t="shared" si="12"/>
        <v>3.7007904197830846E-5</v>
      </c>
    </row>
    <row r="429" spans="1:25">
      <c r="A429" s="10" t="s">
        <v>130</v>
      </c>
      <c r="B429" s="56"/>
      <c r="C429" s="10" t="s">
        <v>16</v>
      </c>
      <c r="D429" s="64"/>
      <c r="E429" s="64"/>
      <c r="F429" s="64"/>
      <c r="G429" s="13">
        <f>F429/F433</f>
        <v>0</v>
      </c>
      <c r="H429" s="12"/>
      <c r="I429" s="12"/>
      <c r="J429" s="12"/>
      <c r="K429" s="13">
        <f>J429/J433</f>
        <v>0</v>
      </c>
      <c r="L429" s="13">
        <f t="shared" si="13"/>
        <v>0</v>
      </c>
      <c r="N429" s="10" t="s">
        <v>130</v>
      </c>
      <c r="O429" s="56"/>
      <c r="P429" s="10" t="s">
        <v>16</v>
      </c>
      <c r="Q429" s="64"/>
      <c r="R429" s="64"/>
      <c r="S429" s="64"/>
      <c r="T429" s="13">
        <f>S429/S433</f>
        <v>0</v>
      </c>
      <c r="U429" s="12"/>
      <c r="V429" s="12"/>
      <c r="W429" s="12"/>
      <c r="X429" s="13">
        <f>W429/W433</f>
        <v>0</v>
      </c>
      <c r="Y429" s="13">
        <f t="shared" si="12"/>
        <v>0</v>
      </c>
    </row>
    <row r="430" spans="1:25">
      <c r="A430" s="10" t="s">
        <v>130</v>
      </c>
      <c r="B430" s="56"/>
      <c r="C430" s="10" t="s">
        <v>17</v>
      </c>
      <c r="D430" s="64"/>
      <c r="E430" s="64"/>
      <c r="F430" s="64"/>
      <c r="G430" s="13">
        <f>F430/F433</f>
        <v>0</v>
      </c>
      <c r="H430" s="12"/>
      <c r="I430" s="12"/>
      <c r="J430" s="12"/>
      <c r="K430" s="13">
        <f>J430/J433</f>
        <v>0</v>
      </c>
      <c r="L430" s="13">
        <f t="shared" si="13"/>
        <v>0</v>
      </c>
      <c r="N430" s="10" t="s">
        <v>130</v>
      </c>
      <c r="O430" s="56"/>
      <c r="P430" s="10" t="s">
        <v>17</v>
      </c>
      <c r="Q430" s="64"/>
      <c r="R430" s="64"/>
      <c r="S430" s="64"/>
      <c r="T430" s="13">
        <f>S430/S433</f>
        <v>0</v>
      </c>
      <c r="U430" s="12"/>
      <c r="V430" s="12"/>
      <c r="W430" s="12"/>
      <c r="X430" s="13">
        <f>W430/W433</f>
        <v>0</v>
      </c>
      <c r="Y430" s="13">
        <f t="shared" si="12"/>
        <v>0</v>
      </c>
    </row>
    <row r="431" spans="1:25">
      <c r="A431" s="10" t="s">
        <v>130</v>
      </c>
      <c r="B431" s="56"/>
      <c r="C431" s="10" t="s">
        <v>18</v>
      </c>
      <c r="D431" s="64">
        <v>3</v>
      </c>
      <c r="E431" s="64">
        <v>2</v>
      </c>
      <c r="F431" s="64">
        <v>5</v>
      </c>
      <c r="G431" s="13">
        <f>F431/F433</f>
        <v>0.22727272727272727</v>
      </c>
      <c r="H431" s="12">
        <v>652500</v>
      </c>
      <c r="I431" s="12">
        <v>431504</v>
      </c>
      <c r="J431" s="12">
        <v>1084004</v>
      </c>
      <c r="K431" s="13">
        <f>J431/J433</f>
        <v>0.24140832285527089</v>
      </c>
      <c r="L431" s="13">
        <f t="shared" si="13"/>
        <v>9.0085681400378181E-5</v>
      </c>
      <c r="N431" s="10" t="s">
        <v>130</v>
      </c>
      <c r="O431" s="56"/>
      <c r="P431" s="10" t="s">
        <v>18</v>
      </c>
      <c r="Q431" s="64">
        <v>3</v>
      </c>
      <c r="R431" s="64">
        <v>2</v>
      </c>
      <c r="S431" s="64">
        <v>5</v>
      </c>
      <c r="T431" s="13">
        <f>S431/S433</f>
        <v>0.19230769230769232</v>
      </c>
      <c r="U431" s="12">
        <v>425000</v>
      </c>
      <c r="V431" s="12">
        <v>663154</v>
      </c>
      <c r="W431" s="12">
        <v>1088154</v>
      </c>
      <c r="X431" s="13">
        <f>W431/W433</f>
        <v>0.16658573297146889</v>
      </c>
      <c r="Y431" s="13">
        <f t="shared" si="12"/>
        <v>8.3896456217680046E-5</v>
      </c>
    </row>
    <row r="432" spans="1:25" ht="13.5" thickBot="1">
      <c r="A432" s="14" t="s">
        <v>130</v>
      </c>
      <c r="B432" s="57"/>
      <c r="C432" s="14" t="s">
        <v>19</v>
      </c>
      <c r="D432" s="65">
        <v>8</v>
      </c>
      <c r="E432" s="65">
        <v>7</v>
      </c>
      <c r="F432" s="65">
        <v>15</v>
      </c>
      <c r="G432" s="15">
        <f>F432/F433</f>
        <v>0.68181818181818177</v>
      </c>
      <c r="H432" s="16">
        <v>1592667</v>
      </c>
      <c r="I432" s="16">
        <v>1322249</v>
      </c>
      <c r="J432" s="16">
        <v>2914916</v>
      </c>
      <c r="K432" s="15">
        <f>J432/J433</f>
        <v>0.64915349281367485</v>
      </c>
      <c r="L432" s="15">
        <f t="shared" si="13"/>
        <v>2.4224282759552988E-4</v>
      </c>
      <c r="N432" s="14" t="s">
        <v>130</v>
      </c>
      <c r="O432" s="57"/>
      <c r="P432" s="14" t="s">
        <v>19</v>
      </c>
      <c r="Q432" s="65">
        <v>5</v>
      </c>
      <c r="R432" s="65">
        <v>5</v>
      </c>
      <c r="S432" s="65">
        <v>10</v>
      </c>
      <c r="T432" s="15">
        <f>S432/S433</f>
        <v>0.38461538461538464</v>
      </c>
      <c r="U432" s="16">
        <v>1233048</v>
      </c>
      <c r="V432" s="16">
        <v>1367990</v>
      </c>
      <c r="W432" s="16">
        <v>2601038</v>
      </c>
      <c r="X432" s="15">
        <f>W432/W433</f>
        <v>0.39819347419266343</v>
      </c>
      <c r="Y432" s="15">
        <f t="shared" si="12"/>
        <v>2.0053951066441154E-4</v>
      </c>
    </row>
    <row r="433" spans="1:25" s="3" customFormat="1" ht="13.5" thickBot="1">
      <c r="A433" s="17" t="s">
        <v>130</v>
      </c>
      <c r="B433" s="18" t="s">
        <v>104</v>
      </c>
      <c r="C433" s="18"/>
      <c r="D433" s="66">
        <v>11</v>
      </c>
      <c r="E433" s="66">
        <v>11</v>
      </c>
      <c r="F433" s="66">
        <v>22</v>
      </c>
      <c r="G433" s="19">
        <f>F433/F433</f>
        <v>1</v>
      </c>
      <c r="H433" s="20">
        <v>2245167</v>
      </c>
      <c r="I433" s="20">
        <v>2245167</v>
      </c>
      <c r="J433" s="20">
        <v>4490334</v>
      </c>
      <c r="K433" s="19">
        <f>J433/J433</f>
        <v>1</v>
      </c>
      <c r="L433" s="21">
        <f t="shared" si="13"/>
        <v>3.7316725593751108E-4</v>
      </c>
      <c r="N433" s="17" t="s">
        <v>130</v>
      </c>
      <c r="O433" s="18" t="s">
        <v>104</v>
      </c>
      <c r="P433" s="18"/>
      <c r="Q433" s="66">
        <v>13</v>
      </c>
      <c r="R433" s="66">
        <v>13</v>
      </c>
      <c r="S433" s="66">
        <v>26</v>
      </c>
      <c r="T433" s="19">
        <f>S433/S433</f>
        <v>1</v>
      </c>
      <c r="U433" s="20">
        <v>3266048</v>
      </c>
      <c r="V433" s="20">
        <v>3266048</v>
      </c>
      <c r="W433" s="20">
        <v>6532096</v>
      </c>
      <c r="X433" s="19">
        <f>W433/W433</f>
        <v>1</v>
      </c>
      <c r="Y433" s="79">
        <f t="shared" si="12"/>
        <v>5.0362329787298759E-4</v>
      </c>
    </row>
    <row r="434" spans="1:25">
      <c r="A434" s="10" t="s">
        <v>130</v>
      </c>
      <c r="B434" s="55" t="s">
        <v>105</v>
      </c>
      <c r="C434" s="10" t="s">
        <v>11</v>
      </c>
      <c r="D434" s="64"/>
      <c r="E434" s="64">
        <v>4</v>
      </c>
      <c r="F434" s="64">
        <v>4</v>
      </c>
      <c r="G434" s="11">
        <f>F434/F443</f>
        <v>1.8867924528301886E-2</v>
      </c>
      <c r="H434" s="12"/>
      <c r="I434" s="12">
        <v>1134000</v>
      </c>
      <c r="J434" s="12">
        <v>1134000</v>
      </c>
      <c r="K434" s="11">
        <f>J434/J443</f>
        <v>1.9517157233454322E-2</v>
      </c>
      <c r="L434" s="11">
        <f t="shared" si="13"/>
        <v>9.4240577256199119E-5</v>
      </c>
      <c r="N434" s="10" t="s">
        <v>130</v>
      </c>
      <c r="O434" s="55" t="s">
        <v>105</v>
      </c>
      <c r="P434" s="10" t="s">
        <v>11</v>
      </c>
      <c r="Q434" s="64">
        <v>12</v>
      </c>
      <c r="R434" s="64">
        <v>8</v>
      </c>
      <c r="S434" s="64">
        <v>20</v>
      </c>
      <c r="T434" s="11">
        <f>S434/S443</f>
        <v>9.8039215686274508E-2</v>
      </c>
      <c r="U434" s="12">
        <v>1982000</v>
      </c>
      <c r="V434" s="12">
        <v>3157500</v>
      </c>
      <c r="W434" s="12">
        <v>5139500</v>
      </c>
      <c r="X434" s="11">
        <f>W434/W443</f>
        <v>8.5753608450775759E-2</v>
      </c>
      <c r="Y434" s="13">
        <f t="shared" si="12"/>
        <v>3.9625442421823255E-4</v>
      </c>
    </row>
    <row r="435" spans="1:25">
      <c r="A435" s="10" t="s">
        <v>130</v>
      </c>
      <c r="B435" s="56"/>
      <c r="C435" s="10" t="s">
        <v>12</v>
      </c>
      <c r="D435" s="64">
        <v>12</v>
      </c>
      <c r="E435" s="64">
        <v>4</v>
      </c>
      <c r="F435" s="64">
        <v>16</v>
      </c>
      <c r="G435" s="13">
        <f>F435/F443</f>
        <v>7.5471698113207544E-2</v>
      </c>
      <c r="H435" s="12">
        <v>2871200</v>
      </c>
      <c r="I435" s="12">
        <v>1000500</v>
      </c>
      <c r="J435" s="12">
        <v>3871700</v>
      </c>
      <c r="K435" s="13">
        <f>J435/J443</f>
        <v>6.6635430035948059E-2</v>
      </c>
      <c r="L435" s="13">
        <f t="shared" si="13"/>
        <v>3.2175594617533167E-4</v>
      </c>
      <c r="N435" s="10" t="s">
        <v>130</v>
      </c>
      <c r="O435" s="56"/>
      <c r="P435" s="10" t="s">
        <v>12</v>
      </c>
      <c r="Q435" s="64">
        <v>10</v>
      </c>
      <c r="R435" s="64">
        <v>6</v>
      </c>
      <c r="S435" s="64">
        <v>16</v>
      </c>
      <c r="T435" s="13">
        <f>S435/S443</f>
        <v>7.8431372549019607E-2</v>
      </c>
      <c r="U435" s="12">
        <v>1406000</v>
      </c>
      <c r="V435" s="12">
        <v>2891535</v>
      </c>
      <c r="W435" s="12">
        <v>4297535</v>
      </c>
      <c r="X435" s="13">
        <f>W435/W443</f>
        <v>7.1705250256543368E-2</v>
      </c>
      <c r="Y435" s="13">
        <f t="shared" si="12"/>
        <v>3.3133909076421873E-4</v>
      </c>
    </row>
    <row r="436" spans="1:25">
      <c r="A436" s="10" t="s">
        <v>130</v>
      </c>
      <c r="B436" s="56"/>
      <c r="C436" s="10" t="s">
        <v>13</v>
      </c>
      <c r="D436" s="64">
        <v>4</v>
      </c>
      <c r="E436" s="64">
        <v>4</v>
      </c>
      <c r="F436" s="64">
        <v>8</v>
      </c>
      <c r="G436" s="13">
        <f>F436/F443</f>
        <v>3.7735849056603772E-2</v>
      </c>
      <c r="H436" s="12">
        <v>1149000</v>
      </c>
      <c r="I436" s="12">
        <v>951700</v>
      </c>
      <c r="J436" s="12">
        <v>2100700</v>
      </c>
      <c r="K436" s="13">
        <f>J436/J443</f>
        <v>3.6154931393578039E-2</v>
      </c>
      <c r="L436" s="13">
        <f t="shared" si="13"/>
        <v>1.74577760707317E-4</v>
      </c>
      <c r="N436" s="10" t="s">
        <v>130</v>
      </c>
      <c r="O436" s="56"/>
      <c r="P436" s="10" t="s">
        <v>13</v>
      </c>
      <c r="Q436" s="64">
        <v>5</v>
      </c>
      <c r="R436" s="64"/>
      <c r="S436" s="64">
        <v>5</v>
      </c>
      <c r="T436" s="13">
        <f>S436/S443</f>
        <v>2.4509803921568627E-2</v>
      </c>
      <c r="U436" s="12"/>
      <c r="V436" s="12">
        <v>1507900</v>
      </c>
      <c r="W436" s="12">
        <v>1507900</v>
      </c>
      <c r="X436" s="13">
        <f>W436/W443</f>
        <v>2.5159619842966198E-2</v>
      </c>
      <c r="Y436" s="13">
        <f t="shared" si="12"/>
        <v>1.1625878904147735E-4</v>
      </c>
    </row>
    <row r="437" spans="1:25">
      <c r="A437" s="10" t="s">
        <v>130</v>
      </c>
      <c r="B437" s="56"/>
      <c r="C437" s="10" t="s">
        <v>14</v>
      </c>
      <c r="D437" s="64"/>
      <c r="E437" s="64"/>
      <c r="F437" s="64"/>
      <c r="G437" s="13">
        <f>F437/F443</f>
        <v>0</v>
      </c>
      <c r="H437" s="12"/>
      <c r="I437" s="12"/>
      <c r="J437" s="12"/>
      <c r="K437" s="13">
        <f>J437/J443</f>
        <v>0</v>
      </c>
      <c r="L437" s="13">
        <f t="shared" si="13"/>
        <v>0</v>
      </c>
      <c r="N437" s="10" t="s">
        <v>130</v>
      </c>
      <c r="O437" s="56"/>
      <c r="P437" s="10" t="s">
        <v>14</v>
      </c>
      <c r="Q437" s="64">
        <v>1</v>
      </c>
      <c r="R437" s="64"/>
      <c r="S437" s="64">
        <v>1</v>
      </c>
      <c r="T437" s="13">
        <f>S437/S443</f>
        <v>4.9019607843137254E-3</v>
      </c>
      <c r="U437" s="12"/>
      <c r="V437" s="12">
        <v>305000</v>
      </c>
      <c r="W437" s="12">
        <v>305000</v>
      </c>
      <c r="X437" s="13">
        <f>W437/W443</f>
        <v>5.0889873679320179E-3</v>
      </c>
      <c r="Y437" s="13">
        <f t="shared" si="12"/>
        <v>2.3515439125705014E-5</v>
      </c>
    </row>
    <row r="438" spans="1:25">
      <c r="A438" s="10" t="s">
        <v>130</v>
      </c>
      <c r="B438" s="56"/>
      <c r="C438" s="10" t="s">
        <v>15</v>
      </c>
      <c r="D438" s="64">
        <v>9</v>
      </c>
      <c r="E438" s="64">
        <v>11</v>
      </c>
      <c r="F438" s="64">
        <v>20</v>
      </c>
      <c r="G438" s="13">
        <f>F438/F443</f>
        <v>9.4339622641509441E-2</v>
      </c>
      <c r="H438" s="12">
        <v>2306500</v>
      </c>
      <c r="I438" s="12">
        <v>2926640</v>
      </c>
      <c r="J438" s="12">
        <v>5233140</v>
      </c>
      <c r="K438" s="13">
        <f>J438/J443</f>
        <v>9.0067033690193254E-2</v>
      </c>
      <c r="L438" s="13">
        <f t="shared" si="13"/>
        <v>4.3489782580467888E-4</v>
      </c>
      <c r="N438" s="10" t="s">
        <v>130</v>
      </c>
      <c r="O438" s="56"/>
      <c r="P438" s="10" t="s">
        <v>15</v>
      </c>
      <c r="Q438" s="64">
        <v>13</v>
      </c>
      <c r="R438" s="64">
        <v>9</v>
      </c>
      <c r="S438" s="64">
        <v>22</v>
      </c>
      <c r="T438" s="13">
        <f>S438/S443</f>
        <v>0.10784313725490197</v>
      </c>
      <c r="U438" s="12">
        <v>2398400</v>
      </c>
      <c r="V438" s="12">
        <v>3364850</v>
      </c>
      <c r="W438" s="12">
        <v>5763250</v>
      </c>
      <c r="X438" s="13">
        <f>W438/W443</f>
        <v>9.6161004748308868E-2</v>
      </c>
      <c r="Y438" s="13">
        <f t="shared" si="12"/>
        <v>4.4434542472530963E-4</v>
      </c>
    </row>
    <row r="439" spans="1:25">
      <c r="A439" s="10" t="s">
        <v>130</v>
      </c>
      <c r="B439" s="56"/>
      <c r="C439" s="10" t="s">
        <v>16</v>
      </c>
      <c r="D439" s="64">
        <v>2</v>
      </c>
      <c r="E439" s="64">
        <v>4</v>
      </c>
      <c r="F439" s="64">
        <v>6</v>
      </c>
      <c r="G439" s="13">
        <f>F439/F443</f>
        <v>2.8301886792452831E-2</v>
      </c>
      <c r="H439" s="12">
        <v>533000</v>
      </c>
      <c r="I439" s="12">
        <v>1198000</v>
      </c>
      <c r="J439" s="12">
        <v>1731000</v>
      </c>
      <c r="K439" s="13">
        <f>J439/J443</f>
        <v>2.9792062761119426E-2</v>
      </c>
      <c r="L439" s="13">
        <f t="shared" si="13"/>
        <v>1.4385400284874837E-4</v>
      </c>
      <c r="N439" s="10" t="s">
        <v>130</v>
      </c>
      <c r="O439" s="56"/>
      <c r="P439" s="10" t="s">
        <v>16</v>
      </c>
      <c r="Q439" s="64">
        <v>5</v>
      </c>
      <c r="R439" s="64">
        <v>2</v>
      </c>
      <c r="S439" s="64">
        <v>7</v>
      </c>
      <c r="T439" s="13">
        <f>S439/S443</f>
        <v>3.4313725490196081E-2</v>
      </c>
      <c r="U439" s="12">
        <v>524000</v>
      </c>
      <c r="V439" s="12">
        <v>1667780</v>
      </c>
      <c r="W439" s="12">
        <v>2191780</v>
      </c>
      <c r="X439" s="13">
        <f>W439/W443</f>
        <v>3.6570297486183734E-2</v>
      </c>
      <c r="Y439" s="13">
        <f t="shared" si="12"/>
        <v>1.6898580054733686E-4</v>
      </c>
    </row>
    <row r="440" spans="1:25">
      <c r="A440" s="10" t="s">
        <v>130</v>
      </c>
      <c r="B440" s="56"/>
      <c r="C440" s="10" t="s">
        <v>17</v>
      </c>
      <c r="D440" s="64"/>
      <c r="E440" s="64"/>
      <c r="F440" s="64"/>
      <c r="G440" s="13">
        <f>F440/F443</f>
        <v>0</v>
      </c>
      <c r="H440" s="12"/>
      <c r="I440" s="12"/>
      <c r="J440" s="12"/>
      <c r="K440" s="13">
        <f>J440/J443</f>
        <v>0</v>
      </c>
      <c r="L440" s="13">
        <f t="shared" si="13"/>
        <v>0</v>
      </c>
      <c r="N440" s="10" t="s">
        <v>130</v>
      </c>
      <c r="O440" s="56"/>
      <c r="P440" s="10" t="s">
        <v>17</v>
      </c>
      <c r="Q440" s="64"/>
      <c r="R440" s="64"/>
      <c r="S440" s="64"/>
      <c r="T440" s="13">
        <f>S440/S443</f>
        <v>0</v>
      </c>
      <c r="U440" s="12"/>
      <c r="V440" s="12"/>
      <c r="W440" s="12"/>
      <c r="X440" s="13">
        <f>W440/W443</f>
        <v>0</v>
      </c>
      <c r="Y440" s="13">
        <f t="shared" si="12"/>
        <v>0</v>
      </c>
    </row>
    <row r="441" spans="1:25">
      <c r="A441" s="10" t="s">
        <v>130</v>
      </c>
      <c r="B441" s="56"/>
      <c r="C441" s="10" t="s">
        <v>18</v>
      </c>
      <c r="D441" s="64">
        <v>2</v>
      </c>
      <c r="E441" s="64">
        <v>6</v>
      </c>
      <c r="F441" s="64">
        <v>8</v>
      </c>
      <c r="G441" s="13">
        <f>F441/F443</f>
        <v>3.7735849056603772E-2</v>
      </c>
      <c r="H441" s="12">
        <v>487500</v>
      </c>
      <c r="I441" s="12">
        <v>1672484</v>
      </c>
      <c r="J441" s="12">
        <v>2159984</v>
      </c>
      <c r="K441" s="13">
        <f>J441/J443</f>
        <v>3.7175262213179537E-2</v>
      </c>
      <c r="L441" s="13">
        <f t="shared" si="13"/>
        <v>1.7950453176733157E-4</v>
      </c>
      <c r="N441" s="10" t="s">
        <v>130</v>
      </c>
      <c r="O441" s="56"/>
      <c r="P441" s="10" t="s">
        <v>18</v>
      </c>
      <c r="Q441" s="64">
        <v>4</v>
      </c>
      <c r="R441" s="64">
        <v>4</v>
      </c>
      <c r="S441" s="64">
        <v>8</v>
      </c>
      <c r="T441" s="13">
        <f>S441/S443</f>
        <v>3.9215686274509803E-2</v>
      </c>
      <c r="U441" s="12">
        <v>1133250</v>
      </c>
      <c r="V441" s="12">
        <v>967500</v>
      </c>
      <c r="W441" s="12">
        <v>2100750</v>
      </c>
      <c r="X441" s="13">
        <f>W441/W443</f>
        <v>3.5051443321912089E-2</v>
      </c>
      <c r="Y441" s="13">
        <f t="shared" si="12"/>
        <v>1.6196740571581904E-4</v>
      </c>
    </row>
    <row r="442" spans="1:25" ht="13.5" thickBot="1">
      <c r="A442" s="14" t="s">
        <v>130</v>
      </c>
      <c r="B442" s="57"/>
      <c r="C442" s="14" t="s">
        <v>19</v>
      </c>
      <c r="D442" s="65">
        <v>77</v>
      </c>
      <c r="E442" s="65">
        <v>73</v>
      </c>
      <c r="F442" s="65">
        <v>150</v>
      </c>
      <c r="G442" s="15">
        <f>F442/F443</f>
        <v>0.70754716981132071</v>
      </c>
      <c r="H442" s="16">
        <v>21704162</v>
      </c>
      <c r="I442" s="16">
        <v>20168038</v>
      </c>
      <c r="J442" s="16">
        <v>41872200</v>
      </c>
      <c r="K442" s="15">
        <f>J442/J443</f>
        <v>0.72065812267252738</v>
      </c>
      <c r="L442" s="15">
        <f t="shared" si="13"/>
        <v>3.479770986761041E-3</v>
      </c>
      <c r="N442" s="14" t="s">
        <v>130</v>
      </c>
      <c r="O442" s="57"/>
      <c r="P442" s="14" t="s">
        <v>19</v>
      </c>
      <c r="Q442" s="65">
        <v>52</v>
      </c>
      <c r="R442" s="65">
        <v>73</v>
      </c>
      <c r="S442" s="65">
        <v>125</v>
      </c>
      <c r="T442" s="15">
        <f>S442/S443</f>
        <v>0.61274509803921573</v>
      </c>
      <c r="U442" s="16">
        <v>22523019</v>
      </c>
      <c r="V442" s="16">
        <v>16104604</v>
      </c>
      <c r="W442" s="16">
        <v>38627623</v>
      </c>
      <c r="X442" s="15">
        <f>W442/W443</f>
        <v>0.64450978852537799</v>
      </c>
      <c r="Y442" s="15">
        <f t="shared" si="12"/>
        <v>2.9781820236956819E-3</v>
      </c>
    </row>
    <row r="443" spans="1:25" s="3" customFormat="1" ht="13.5" thickBot="1">
      <c r="A443" s="17" t="s">
        <v>130</v>
      </c>
      <c r="B443" s="18" t="s">
        <v>106</v>
      </c>
      <c r="C443" s="18"/>
      <c r="D443" s="66">
        <v>106</v>
      </c>
      <c r="E443" s="66">
        <v>106</v>
      </c>
      <c r="F443" s="66">
        <v>212</v>
      </c>
      <c r="G443" s="19">
        <f>F443/F443</f>
        <v>1</v>
      </c>
      <c r="H443" s="20">
        <v>29051362</v>
      </c>
      <c r="I443" s="20">
        <v>29051362</v>
      </c>
      <c r="J443" s="20">
        <v>58102724</v>
      </c>
      <c r="K443" s="19">
        <f>J443/J443</f>
        <v>1</v>
      </c>
      <c r="L443" s="21">
        <f t="shared" si="13"/>
        <v>4.8286016313206477E-3</v>
      </c>
      <c r="N443" s="17" t="s">
        <v>130</v>
      </c>
      <c r="O443" s="18" t="s">
        <v>106</v>
      </c>
      <c r="P443" s="18"/>
      <c r="Q443" s="66">
        <v>102</v>
      </c>
      <c r="R443" s="66">
        <v>102</v>
      </c>
      <c r="S443" s="66">
        <v>204</v>
      </c>
      <c r="T443" s="19">
        <f>S443/S443</f>
        <v>1</v>
      </c>
      <c r="U443" s="20">
        <v>29966669</v>
      </c>
      <c r="V443" s="20">
        <v>29966669</v>
      </c>
      <c r="W443" s="20">
        <v>59933338</v>
      </c>
      <c r="X443" s="19">
        <f>W443/W443</f>
        <v>1</v>
      </c>
      <c r="Y443" s="79">
        <f t="shared" si="12"/>
        <v>4.620848397833781E-3</v>
      </c>
    </row>
    <row r="444" spans="1:25">
      <c r="A444" s="10" t="s">
        <v>130</v>
      </c>
      <c r="B444" s="55" t="s">
        <v>107</v>
      </c>
      <c r="C444" s="10" t="s">
        <v>11</v>
      </c>
      <c r="D444" s="64">
        <v>19</v>
      </c>
      <c r="E444" s="64">
        <v>11</v>
      </c>
      <c r="F444" s="64">
        <v>30</v>
      </c>
      <c r="G444" s="11">
        <f>F444/F453</f>
        <v>8.0213903743315509E-2</v>
      </c>
      <c r="H444" s="12">
        <v>5702200</v>
      </c>
      <c r="I444" s="12">
        <v>3009400</v>
      </c>
      <c r="J444" s="12">
        <v>8711600</v>
      </c>
      <c r="K444" s="11">
        <f>J444/J453</f>
        <v>7.6616609942091296E-2</v>
      </c>
      <c r="L444" s="11">
        <f t="shared" si="13"/>
        <v>7.2397373265000364E-4</v>
      </c>
      <c r="N444" s="10" t="s">
        <v>130</v>
      </c>
      <c r="O444" s="55" t="s">
        <v>107</v>
      </c>
      <c r="P444" s="10" t="s">
        <v>11</v>
      </c>
      <c r="Q444" s="64">
        <v>8</v>
      </c>
      <c r="R444" s="64">
        <v>12</v>
      </c>
      <c r="S444" s="64">
        <v>20</v>
      </c>
      <c r="T444" s="11">
        <f>S444/S453</f>
        <v>6.0606060606060608E-2</v>
      </c>
      <c r="U444" s="12">
        <v>3570000</v>
      </c>
      <c r="V444" s="12">
        <v>2659500</v>
      </c>
      <c r="W444" s="12">
        <v>6229500</v>
      </c>
      <c r="X444" s="11">
        <f>W444/W453</f>
        <v>6.2087343911301142E-2</v>
      </c>
      <c r="Y444" s="13">
        <f t="shared" si="12"/>
        <v>4.8029320666747341E-4</v>
      </c>
    </row>
    <row r="445" spans="1:25">
      <c r="A445" s="10" t="s">
        <v>130</v>
      </c>
      <c r="B445" s="56"/>
      <c r="C445" s="10" t="s">
        <v>12</v>
      </c>
      <c r="D445" s="64">
        <v>10</v>
      </c>
      <c r="E445" s="64">
        <v>6</v>
      </c>
      <c r="F445" s="64">
        <v>16</v>
      </c>
      <c r="G445" s="13">
        <f>F445/F453</f>
        <v>4.2780748663101602E-2</v>
      </c>
      <c r="H445" s="12">
        <v>1973400</v>
      </c>
      <c r="I445" s="12">
        <v>1417150</v>
      </c>
      <c r="J445" s="12">
        <v>3390550</v>
      </c>
      <c r="K445" s="13">
        <f>J445/J453</f>
        <v>2.9819143078097896E-2</v>
      </c>
      <c r="L445" s="13">
        <f t="shared" si="13"/>
        <v>2.8177018449383236E-4</v>
      </c>
      <c r="N445" s="10" t="s">
        <v>130</v>
      </c>
      <c r="O445" s="56"/>
      <c r="P445" s="10" t="s">
        <v>12</v>
      </c>
      <c r="Q445" s="64">
        <v>4</v>
      </c>
      <c r="R445" s="64">
        <v>10</v>
      </c>
      <c r="S445" s="64">
        <v>14</v>
      </c>
      <c r="T445" s="13">
        <f>S445/S453</f>
        <v>4.2424242424242427E-2</v>
      </c>
      <c r="U445" s="12">
        <v>1983000</v>
      </c>
      <c r="V445" s="12">
        <v>680500</v>
      </c>
      <c r="W445" s="12">
        <v>2663500</v>
      </c>
      <c r="X445" s="13">
        <f>W445/W453</f>
        <v>2.6546214063367941E-2</v>
      </c>
      <c r="Y445" s="13">
        <f t="shared" si="12"/>
        <v>2.053553183977551E-4</v>
      </c>
    </row>
    <row r="446" spans="1:25">
      <c r="A446" s="10" t="s">
        <v>130</v>
      </c>
      <c r="B446" s="56"/>
      <c r="C446" s="10" t="s">
        <v>13</v>
      </c>
      <c r="D446" s="64">
        <v>11</v>
      </c>
      <c r="E446" s="64">
        <v>11</v>
      </c>
      <c r="F446" s="64">
        <v>22</v>
      </c>
      <c r="G446" s="13">
        <f>F446/F453</f>
        <v>5.8823529411764705E-2</v>
      </c>
      <c r="H446" s="12">
        <v>3592100</v>
      </c>
      <c r="I446" s="12">
        <v>4115100</v>
      </c>
      <c r="J446" s="12">
        <v>7707200</v>
      </c>
      <c r="K446" s="13">
        <f>J446/J453</f>
        <v>6.7783132391947068E-2</v>
      </c>
      <c r="L446" s="13">
        <f t="shared" si="13"/>
        <v>6.4050350708022737E-4</v>
      </c>
      <c r="N446" s="10" t="s">
        <v>130</v>
      </c>
      <c r="O446" s="56"/>
      <c r="P446" s="10" t="s">
        <v>13</v>
      </c>
      <c r="Q446" s="64">
        <v>8</v>
      </c>
      <c r="R446" s="64">
        <v>5</v>
      </c>
      <c r="S446" s="64">
        <v>13</v>
      </c>
      <c r="T446" s="13">
        <f>S446/S453</f>
        <v>3.9393939393939391E-2</v>
      </c>
      <c r="U446" s="12">
        <v>1336000</v>
      </c>
      <c r="V446" s="12">
        <v>2438900</v>
      </c>
      <c r="W446" s="12">
        <v>3774900</v>
      </c>
      <c r="X446" s="13">
        <f>W446/W453</f>
        <v>3.7623166310421494E-2</v>
      </c>
      <c r="Y446" s="13">
        <f t="shared" si="12"/>
        <v>2.9104403657581596E-4</v>
      </c>
    </row>
    <row r="447" spans="1:25">
      <c r="A447" s="10" t="s">
        <v>130</v>
      </c>
      <c r="B447" s="56"/>
      <c r="C447" s="10" t="s">
        <v>14</v>
      </c>
      <c r="D447" s="64"/>
      <c r="E447" s="64"/>
      <c r="F447" s="64"/>
      <c r="G447" s="13">
        <f>F447/F453</f>
        <v>0</v>
      </c>
      <c r="H447" s="12"/>
      <c r="I447" s="12"/>
      <c r="J447" s="12"/>
      <c r="K447" s="13">
        <f>J447/J453</f>
        <v>0</v>
      </c>
      <c r="L447" s="13">
        <f t="shared" si="13"/>
        <v>0</v>
      </c>
      <c r="N447" s="10" t="s">
        <v>130</v>
      </c>
      <c r="O447" s="56"/>
      <c r="P447" s="10" t="s">
        <v>14</v>
      </c>
      <c r="Q447" s="64"/>
      <c r="R447" s="64"/>
      <c r="S447" s="64"/>
      <c r="T447" s="13">
        <f>S447/S453</f>
        <v>0</v>
      </c>
      <c r="U447" s="12"/>
      <c r="V447" s="12"/>
      <c r="W447" s="12"/>
      <c r="X447" s="13">
        <f>W447/W453</f>
        <v>0</v>
      </c>
      <c r="Y447" s="13">
        <f t="shared" si="12"/>
        <v>0</v>
      </c>
    </row>
    <row r="448" spans="1:25">
      <c r="A448" s="10" t="s">
        <v>130</v>
      </c>
      <c r="B448" s="56"/>
      <c r="C448" s="10" t="s">
        <v>15</v>
      </c>
      <c r="D448" s="64">
        <v>13</v>
      </c>
      <c r="E448" s="64">
        <v>23</v>
      </c>
      <c r="F448" s="64">
        <v>36</v>
      </c>
      <c r="G448" s="13">
        <f>F448/F453</f>
        <v>9.6256684491978606E-2</v>
      </c>
      <c r="H448" s="12">
        <v>3579000</v>
      </c>
      <c r="I448" s="12">
        <v>5742400</v>
      </c>
      <c r="J448" s="12">
        <v>9321400</v>
      </c>
      <c r="K448" s="13">
        <f>J448/J453</f>
        <v>8.1979667100671491E-2</v>
      </c>
      <c r="L448" s="13">
        <f t="shared" si="13"/>
        <v>7.7465089668071817E-4</v>
      </c>
      <c r="N448" s="10" t="s">
        <v>130</v>
      </c>
      <c r="O448" s="56"/>
      <c r="P448" s="10" t="s">
        <v>15</v>
      </c>
      <c r="Q448" s="64">
        <v>20</v>
      </c>
      <c r="R448" s="64">
        <v>16</v>
      </c>
      <c r="S448" s="64">
        <v>36</v>
      </c>
      <c r="T448" s="13">
        <f>S448/S453</f>
        <v>0.10909090909090909</v>
      </c>
      <c r="U448" s="12">
        <v>4301200</v>
      </c>
      <c r="V448" s="12">
        <v>5115400</v>
      </c>
      <c r="W448" s="12">
        <v>9416600</v>
      </c>
      <c r="X448" s="13">
        <f>W448/W453</f>
        <v>9.3852104129570318E-2</v>
      </c>
      <c r="Y448" s="13">
        <f t="shared" si="12"/>
        <v>7.2601798056102899E-4</v>
      </c>
    </row>
    <row r="449" spans="1:25">
      <c r="A449" s="10" t="s">
        <v>130</v>
      </c>
      <c r="B449" s="56"/>
      <c r="C449" s="10" t="s">
        <v>16</v>
      </c>
      <c r="D449" s="64">
        <v>44</v>
      </c>
      <c r="E449" s="64">
        <v>29</v>
      </c>
      <c r="F449" s="64">
        <v>73</v>
      </c>
      <c r="G449" s="13">
        <f>F449/F453</f>
        <v>0.19518716577540107</v>
      </c>
      <c r="H449" s="12">
        <v>14169000</v>
      </c>
      <c r="I449" s="12">
        <v>9745400</v>
      </c>
      <c r="J449" s="12">
        <v>23914400</v>
      </c>
      <c r="K449" s="13">
        <f>J449/J453</f>
        <v>0.2103218991688264</v>
      </c>
      <c r="L449" s="13">
        <f t="shared" si="13"/>
        <v>1.9873958207545397E-3</v>
      </c>
      <c r="N449" s="10" t="s">
        <v>130</v>
      </c>
      <c r="O449" s="56"/>
      <c r="P449" s="10" t="s">
        <v>16</v>
      </c>
      <c r="Q449" s="64">
        <v>31</v>
      </c>
      <c r="R449" s="64">
        <v>49</v>
      </c>
      <c r="S449" s="64">
        <v>80</v>
      </c>
      <c r="T449" s="13">
        <f>S449/S453</f>
        <v>0.24242424242424243</v>
      </c>
      <c r="U449" s="12">
        <v>15692000</v>
      </c>
      <c r="V449" s="12">
        <v>8889700</v>
      </c>
      <c r="W449" s="12">
        <v>24581700</v>
      </c>
      <c r="X449" s="13">
        <f>W449/W453</f>
        <v>0.24499758597390339</v>
      </c>
      <c r="Y449" s="13">
        <f t="shared" si="12"/>
        <v>1.8952441637912884E-3</v>
      </c>
    </row>
    <row r="450" spans="1:25">
      <c r="A450" s="10" t="s">
        <v>130</v>
      </c>
      <c r="B450" s="56"/>
      <c r="C450" s="10" t="s">
        <v>17</v>
      </c>
      <c r="D450" s="64"/>
      <c r="E450" s="64">
        <v>1</v>
      </c>
      <c r="F450" s="64">
        <v>1</v>
      </c>
      <c r="G450" s="13">
        <f>F450/F453</f>
        <v>2.6737967914438501E-3</v>
      </c>
      <c r="H450" s="12"/>
      <c r="I450" s="12">
        <v>325000</v>
      </c>
      <c r="J450" s="12">
        <v>325000</v>
      </c>
      <c r="K450" s="13">
        <f>J450/J453</f>
        <v>2.8583036676591753E-3</v>
      </c>
      <c r="L450" s="13">
        <f t="shared" si="13"/>
        <v>2.7008983781538546E-5</v>
      </c>
      <c r="N450" s="10" t="s">
        <v>130</v>
      </c>
      <c r="O450" s="56"/>
      <c r="P450" s="10" t="s">
        <v>17</v>
      </c>
      <c r="Q450" s="64"/>
      <c r="R450" s="64"/>
      <c r="S450" s="64"/>
      <c r="T450" s="13">
        <f>S450/S453</f>
        <v>0</v>
      </c>
      <c r="U450" s="12"/>
      <c r="V450" s="12"/>
      <c r="W450" s="12"/>
      <c r="X450" s="13">
        <f>W450/W453</f>
        <v>0</v>
      </c>
      <c r="Y450" s="13">
        <f t="shared" si="12"/>
        <v>0</v>
      </c>
    </row>
    <row r="451" spans="1:25">
      <c r="A451" s="10" t="s">
        <v>130</v>
      </c>
      <c r="B451" s="56"/>
      <c r="C451" s="10" t="s">
        <v>18</v>
      </c>
      <c r="D451" s="64">
        <v>18</v>
      </c>
      <c r="E451" s="64">
        <v>13</v>
      </c>
      <c r="F451" s="64">
        <v>31</v>
      </c>
      <c r="G451" s="13">
        <f>F451/F453</f>
        <v>8.2887700534759357E-2</v>
      </c>
      <c r="H451" s="12">
        <v>5086577</v>
      </c>
      <c r="I451" s="12">
        <v>3844400</v>
      </c>
      <c r="J451" s="12">
        <v>8930977</v>
      </c>
      <c r="K451" s="13">
        <f>J451/J453</f>
        <v>7.8545982507322268E-2</v>
      </c>
      <c r="L451" s="13">
        <f t="shared" si="13"/>
        <v>7.4220496291167314E-4</v>
      </c>
      <c r="N451" s="10" t="s">
        <v>130</v>
      </c>
      <c r="O451" s="56"/>
      <c r="P451" s="10" t="s">
        <v>18</v>
      </c>
      <c r="Q451" s="64">
        <v>14</v>
      </c>
      <c r="R451" s="64">
        <v>13</v>
      </c>
      <c r="S451" s="64">
        <v>27</v>
      </c>
      <c r="T451" s="13">
        <f>S451/S453</f>
        <v>8.1818181818181818E-2</v>
      </c>
      <c r="U451" s="12">
        <v>3696000</v>
      </c>
      <c r="V451" s="12">
        <v>4595250</v>
      </c>
      <c r="W451" s="12">
        <v>8291250</v>
      </c>
      <c r="X451" s="13">
        <f>W451/W453</f>
        <v>8.2636116896151468E-2</v>
      </c>
      <c r="Y451" s="13">
        <f t="shared" si="12"/>
        <v>6.3925372016721872E-4</v>
      </c>
    </row>
    <row r="452" spans="1:25" ht="13.5" thickBot="1">
      <c r="A452" s="14" t="s">
        <v>130</v>
      </c>
      <c r="B452" s="57"/>
      <c r="C452" s="14" t="s">
        <v>19</v>
      </c>
      <c r="D452" s="65">
        <v>72</v>
      </c>
      <c r="E452" s="65">
        <v>93</v>
      </c>
      <c r="F452" s="65">
        <v>165</v>
      </c>
      <c r="G452" s="15">
        <f>F452/F453</f>
        <v>0.44117647058823528</v>
      </c>
      <c r="H452" s="16">
        <v>22749625</v>
      </c>
      <c r="I452" s="16">
        <v>28653052</v>
      </c>
      <c r="J452" s="16">
        <v>51402677</v>
      </c>
      <c r="K452" s="15">
        <f>J452/J453</f>
        <v>0.45207526214338439</v>
      </c>
      <c r="L452" s="15">
        <f t="shared" si="13"/>
        <v>4.2717971366789675E-3</v>
      </c>
      <c r="N452" s="14" t="s">
        <v>130</v>
      </c>
      <c r="O452" s="57"/>
      <c r="P452" s="14" t="s">
        <v>19</v>
      </c>
      <c r="Q452" s="65">
        <v>80</v>
      </c>
      <c r="R452" s="65">
        <v>60</v>
      </c>
      <c r="S452" s="65">
        <v>140</v>
      </c>
      <c r="T452" s="15">
        <f>S452/S453</f>
        <v>0.42424242424242425</v>
      </c>
      <c r="U452" s="16">
        <v>19589029</v>
      </c>
      <c r="V452" s="16">
        <v>25787979</v>
      </c>
      <c r="W452" s="16">
        <v>45377008</v>
      </c>
      <c r="X452" s="15">
        <f>W452/W453</f>
        <v>0.45225746871528422</v>
      </c>
      <c r="Y452" s="15">
        <f t="shared" ref="Y452:Y515" si="14">W452/12970202188</f>
        <v>3.4985582601004244E-3</v>
      </c>
    </row>
    <row r="453" spans="1:25" ht="13.5" thickBot="1">
      <c r="A453" s="17" t="s">
        <v>130</v>
      </c>
      <c r="B453" s="18" t="s">
        <v>108</v>
      </c>
      <c r="C453" s="18"/>
      <c r="D453" s="66">
        <v>187</v>
      </c>
      <c r="E453" s="66">
        <v>187</v>
      </c>
      <c r="F453" s="66">
        <v>374</v>
      </c>
      <c r="G453" s="19">
        <f>F453/F453</f>
        <v>1</v>
      </c>
      <c r="H453" s="20">
        <v>56851902</v>
      </c>
      <c r="I453" s="20">
        <v>56851902</v>
      </c>
      <c r="J453" s="20">
        <v>113703804</v>
      </c>
      <c r="K453" s="19">
        <f>J453/J453</f>
        <v>1</v>
      </c>
      <c r="L453" s="21">
        <f t="shared" ref="L453:L516" si="15">J453/12033033254</f>
        <v>9.4493052250315002E-3</v>
      </c>
      <c r="N453" s="17" t="s">
        <v>130</v>
      </c>
      <c r="O453" s="18" t="s">
        <v>108</v>
      </c>
      <c r="P453" s="18"/>
      <c r="Q453" s="66">
        <v>165</v>
      </c>
      <c r="R453" s="66">
        <v>165</v>
      </c>
      <c r="S453" s="66">
        <v>330</v>
      </c>
      <c r="T453" s="19">
        <f>S453/S453</f>
        <v>1</v>
      </c>
      <c r="U453" s="20">
        <v>50167229</v>
      </c>
      <c r="V453" s="20">
        <v>50167229</v>
      </c>
      <c r="W453" s="20">
        <v>100334458</v>
      </c>
      <c r="X453" s="19">
        <f>W453/W453</f>
        <v>1</v>
      </c>
      <c r="Y453" s="79">
        <f t="shared" si="14"/>
        <v>7.7357666862610053E-3</v>
      </c>
    </row>
    <row r="454" spans="1:25">
      <c r="A454" s="10" t="s">
        <v>130</v>
      </c>
      <c r="B454" s="55" t="s">
        <v>109</v>
      </c>
      <c r="C454" s="10" t="s">
        <v>11</v>
      </c>
      <c r="D454" s="64">
        <v>2</v>
      </c>
      <c r="E454" s="64">
        <v>2</v>
      </c>
      <c r="F454" s="64">
        <v>4</v>
      </c>
      <c r="G454" s="11">
        <f>F454/F463</f>
        <v>5.128205128205128E-2</v>
      </c>
      <c r="H454" s="12">
        <v>458000</v>
      </c>
      <c r="I454" s="12">
        <v>625000</v>
      </c>
      <c r="J454" s="12">
        <v>1083000</v>
      </c>
      <c r="K454" s="11">
        <f>J454/J463</f>
        <v>6.1111173808529609E-2</v>
      </c>
      <c r="L454" s="11">
        <f t="shared" si="15"/>
        <v>9.0002244416634606E-5</v>
      </c>
      <c r="N454" s="10" t="s">
        <v>130</v>
      </c>
      <c r="O454" s="55" t="s">
        <v>109</v>
      </c>
      <c r="P454" s="10" t="s">
        <v>11</v>
      </c>
      <c r="Q454" s="64"/>
      <c r="R454" s="64">
        <v>2</v>
      </c>
      <c r="S454" s="64">
        <v>2</v>
      </c>
      <c r="T454" s="11">
        <f>S454/S463</f>
        <v>3.125E-2</v>
      </c>
      <c r="U454" s="12">
        <v>825000</v>
      </c>
      <c r="V454" s="12"/>
      <c r="W454" s="12">
        <v>825000</v>
      </c>
      <c r="X454" s="11">
        <f>W454/W463</f>
        <v>5.5920829661763712E-2</v>
      </c>
      <c r="Y454" s="13">
        <f t="shared" si="14"/>
        <v>6.3607335340021758E-5</v>
      </c>
    </row>
    <row r="455" spans="1:25">
      <c r="A455" s="10" t="s">
        <v>130</v>
      </c>
      <c r="B455" s="56"/>
      <c r="C455" s="10" t="s">
        <v>12</v>
      </c>
      <c r="D455" s="64">
        <v>2</v>
      </c>
      <c r="E455" s="64">
        <v>3</v>
      </c>
      <c r="F455" s="64">
        <v>5</v>
      </c>
      <c r="G455" s="13">
        <f>F455/F463</f>
        <v>6.4102564102564097E-2</v>
      </c>
      <c r="H455" s="12">
        <v>362000</v>
      </c>
      <c r="I455" s="12">
        <v>587000</v>
      </c>
      <c r="J455" s="12">
        <v>949000</v>
      </c>
      <c r="K455" s="13">
        <f>J455/J463</f>
        <v>5.3549865137852815E-2</v>
      </c>
      <c r="L455" s="13">
        <f t="shared" si="15"/>
        <v>7.8866232642092561E-5</v>
      </c>
      <c r="N455" s="10" t="s">
        <v>130</v>
      </c>
      <c r="O455" s="56"/>
      <c r="P455" s="10" t="s">
        <v>12</v>
      </c>
      <c r="Q455" s="64">
        <v>2</v>
      </c>
      <c r="R455" s="64"/>
      <c r="S455" s="64">
        <v>2</v>
      </c>
      <c r="T455" s="13">
        <f>S455/S463</f>
        <v>3.125E-2</v>
      </c>
      <c r="U455" s="12"/>
      <c r="V455" s="12">
        <v>610000</v>
      </c>
      <c r="W455" s="12">
        <v>610000</v>
      </c>
      <c r="X455" s="13">
        <f>W455/W463</f>
        <v>4.1347522537788922E-2</v>
      </c>
      <c r="Y455" s="13">
        <f t="shared" si="14"/>
        <v>4.7030878251410028E-5</v>
      </c>
    </row>
    <row r="456" spans="1:25">
      <c r="A456" s="10" t="s">
        <v>130</v>
      </c>
      <c r="B456" s="56"/>
      <c r="C456" s="10" t="s">
        <v>13</v>
      </c>
      <c r="D456" s="64">
        <v>1</v>
      </c>
      <c r="E456" s="64">
        <v>4</v>
      </c>
      <c r="F456" s="64">
        <v>5</v>
      </c>
      <c r="G456" s="13">
        <f>F456/F463</f>
        <v>6.4102564102564097E-2</v>
      </c>
      <c r="H456" s="12">
        <v>184000</v>
      </c>
      <c r="I456" s="12">
        <v>747000</v>
      </c>
      <c r="J456" s="12">
        <v>931000</v>
      </c>
      <c r="K456" s="13">
        <f>J456/J463</f>
        <v>5.2534166958209665E-2</v>
      </c>
      <c r="L456" s="13">
        <f t="shared" si="15"/>
        <v>7.7370350463422727E-5</v>
      </c>
      <c r="N456" s="10" t="s">
        <v>130</v>
      </c>
      <c r="O456" s="56"/>
      <c r="P456" s="10" t="s">
        <v>13</v>
      </c>
      <c r="Q456" s="64">
        <v>1</v>
      </c>
      <c r="R456" s="64">
        <v>3</v>
      </c>
      <c r="S456" s="64">
        <v>4</v>
      </c>
      <c r="T456" s="13">
        <f>S456/S463</f>
        <v>6.25E-2</v>
      </c>
      <c r="U456" s="12">
        <v>608000</v>
      </c>
      <c r="V456" s="12">
        <v>178000</v>
      </c>
      <c r="W456" s="12">
        <v>786000</v>
      </c>
      <c r="X456" s="13">
        <f>W456/W463</f>
        <v>5.3277299532298518E-2</v>
      </c>
      <c r="Y456" s="13">
        <f t="shared" si="14"/>
        <v>6.0600443123948006E-5</v>
      </c>
    </row>
    <row r="457" spans="1:25">
      <c r="A457" s="10" t="s">
        <v>130</v>
      </c>
      <c r="B457" s="56"/>
      <c r="C457" s="10" t="s">
        <v>14</v>
      </c>
      <c r="D457" s="64"/>
      <c r="E457" s="64"/>
      <c r="F457" s="64"/>
      <c r="G457" s="13">
        <f>F457/F463</f>
        <v>0</v>
      </c>
      <c r="H457" s="12"/>
      <c r="I457" s="12"/>
      <c r="J457" s="12"/>
      <c r="K457" s="13">
        <f>J457/J463</f>
        <v>0</v>
      </c>
      <c r="L457" s="13">
        <f t="shared" si="15"/>
        <v>0</v>
      </c>
      <c r="N457" s="10" t="s">
        <v>130</v>
      </c>
      <c r="O457" s="56"/>
      <c r="P457" s="10" t="s">
        <v>14</v>
      </c>
      <c r="Q457" s="64"/>
      <c r="R457" s="64"/>
      <c r="S457" s="64"/>
      <c r="T457" s="13">
        <f>S457/S463</f>
        <v>0</v>
      </c>
      <c r="U457" s="12"/>
      <c r="V457" s="12"/>
      <c r="W457" s="12"/>
      <c r="X457" s="13">
        <f>W457/W463</f>
        <v>0</v>
      </c>
      <c r="Y457" s="13">
        <f t="shared" si="14"/>
        <v>0</v>
      </c>
    </row>
    <row r="458" spans="1:25">
      <c r="A458" s="10" t="s">
        <v>130</v>
      </c>
      <c r="B458" s="56"/>
      <c r="C458" s="10" t="s">
        <v>15</v>
      </c>
      <c r="D458" s="64">
        <v>3</v>
      </c>
      <c r="E458" s="64">
        <v>3</v>
      </c>
      <c r="F458" s="64">
        <v>6</v>
      </c>
      <c r="G458" s="13">
        <f>F458/F463</f>
        <v>7.6923076923076927E-2</v>
      </c>
      <c r="H458" s="12">
        <v>955000</v>
      </c>
      <c r="I458" s="12">
        <v>814000</v>
      </c>
      <c r="J458" s="12">
        <v>1769000</v>
      </c>
      <c r="K458" s="13">
        <f>J458/J463</f>
        <v>9.9820559988263044E-2</v>
      </c>
      <c r="L458" s="13">
        <f t="shared" si="15"/>
        <v>1.4701197633705136E-4</v>
      </c>
      <c r="N458" s="10" t="s">
        <v>130</v>
      </c>
      <c r="O458" s="56"/>
      <c r="P458" s="10" t="s">
        <v>15</v>
      </c>
      <c r="Q458" s="64">
        <v>4</v>
      </c>
      <c r="R458" s="64">
        <v>1</v>
      </c>
      <c r="S458" s="64">
        <v>5</v>
      </c>
      <c r="T458" s="13">
        <f>S458/S463</f>
        <v>7.8125E-2</v>
      </c>
      <c r="U458" s="12">
        <v>207000</v>
      </c>
      <c r="V458" s="12">
        <v>1000000</v>
      </c>
      <c r="W458" s="12">
        <v>1207000</v>
      </c>
      <c r="X458" s="13">
        <f>W458/W463</f>
        <v>8.1813868365756118E-2</v>
      </c>
      <c r="Y458" s="13">
        <f t="shared" si="14"/>
        <v>9.3059459097462145E-5</v>
      </c>
    </row>
    <row r="459" spans="1:25">
      <c r="A459" s="10" t="s">
        <v>130</v>
      </c>
      <c r="B459" s="56"/>
      <c r="C459" s="10" t="s">
        <v>16</v>
      </c>
      <c r="D459" s="64"/>
      <c r="E459" s="64"/>
      <c r="F459" s="64"/>
      <c r="G459" s="13">
        <f>F459/F463</f>
        <v>0</v>
      </c>
      <c r="H459" s="12"/>
      <c r="I459" s="12"/>
      <c r="J459" s="12"/>
      <c r="K459" s="13">
        <f>J459/J463</f>
        <v>0</v>
      </c>
      <c r="L459" s="13">
        <f t="shared" si="15"/>
        <v>0</v>
      </c>
      <c r="N459" s="10" t="s">
        <v>130</v>
      </c>
      <c r="O459" s="56"/>
      <c r="P459" s="10" t="s">
        <v>16</v>
      </c>
      <c r="Q459" s="64"/>
      <c r="R459" s="64"/>
      <c r="S459" s="64"/>
      <c r="T459" s="13">
        <f>S459/S463</f>
        <v>0</v>
      </c>
      <c r="U459" s="12"/>
      <c r="V459" s="12"/>
      <c r="W459" s="12"/>
      <c r="X459" s="13">
        <f>W459/W463</f>
        <v>0</v>
      </c>
      <c r="Y459" s="13">
        <f t="shared" si="14"/>
        <v>0</v>
      </c>
    </row>
    <row r="460" spans="1:25">
      <c r="A460" s="10" t="s">
        <v>130</v>
      </c>
      <c r="B460" s="56"/>
      <c r="C460" s="10" t="s">
        <v>17</v>
      </c>
      <c r="D460" s="64"/>
      <c r="E460" s="64">
        <v>1</v>
      </c>
      <c r="F460" s="64">
        <v>1</v>
      </c>
      <c r="G460" s="13">
        <f>F460/F463</f>
        <v>1.282051282051282E-2</v>
      </c>
      <c r="H460" s="12"/>
      <c r="I460" s="12">
        <v>215000</v>
      </c>
      <c r="J460" s="12">
        <v>215000</v>
      </c>
      <c r="K460" s="13">
        <f>J460/J463</f>
        <v>1.2131950479070975E-2</v>
      </c>
      <c r="L460" s="13">
        <f t="shared" si="15"/>
        <v>1.7867481578556269E-5</v>
      </c>
      <c r="N460" s="10" t="s">
        <v>130</v>
      </c>
      <c r="O460" s="56"/>
      <c r="P460" s="10" t="s">
        <v>17</v>
      </c>
      <c r="Q460" s="64"/>
      <c r="R460" s="64"/>
      <c r="S460" s="64"/>
      <c r="T460" s="13">
        <f>S460/S463</f>
        <v>0</v>
      </c>
      <c r="U460" s="12"/>
      <c r="V460" s="12"/>
      <c r="W460" s="12"/>
      <c r="X460" s="13">
        <f>W460/W463</f>
        <v>0</v>
      </c>
      <c r="Y460" s="13">
        <f t="shared" si="14"/>
        <v>0</v>
      </c>
    </row>
    <row r="461" spans="1:25">
      <c r="A461" s="10" t="s">
        <v>130</v>
      </c>
      <c r="B461" s="56"/>
      <c r="C461" s="10" t="s">
        <v>18</v>
      </c>
      <c r="D461" s="64"/>
      <c r="E461" s="64"/>
      <c r="F461" s="64"/>
      <c r="G461" s="13">
        <f>F461/F463</f>
        <v>0</v>
      </c>
      <c r="H461" s="12"/>
      <c r="I461" s="12"/>
      <c r="J461" s="12"/>
      <c r="K461" s="13">
        <f>J461/J463</f>
        <v>0</v>
      </c>
      <c r="L461" s="13">
        <f t="shared" si="15"/>
        <v>0</v>
      </c>
      <c r="N461" s="10" t="s">
        <v>130</v>
      </c>
      <c r="O461" s="56"/>
      <c r="P461" s="10" t="s">
        <v>18</v>
      </c>
      <c r="Q461" s="64"/>
      <c r="R461" s="64"/>
      <c r="S461" s="64"/>
      <c r="T461" s="13">
        <f>S461/S463</f>
        <v>0</v>
      </c>
      <c r="U461" s="12"/>
      <c r="V461" s="12"/>
      <c r="W461" s="12"/>
      <c r="X461" s="13">
        <f>W461/W463</f>
        <v>0</v>
      </c>
      <c r="Y461" s="13">
        <f t="shared" si="14"/>
        <v>0</v>
      </c>
    </row>
    <row r="462" spans="1:25" ht="13.5" thickBot="1">
      <c r="A462" s="14" t="s">
        <v>130</v>
      </c>
      <c r="B462" s="57"/>
      <c r="C462" s="14" t="s">
        <v>19</v>
      </c>
      <c r="D462" s="65">
        <v>31</v>
      </c>
      <c r="E462" s="65">
        <v>26</v>
      </c>
      <c r="F462" s="65">
        <v>57</v>
      </c>
      <c r="G462" s="15">
        <f>F462/F463</f>
        <v>0.73076923076923073</v>
      </c>
      <c r="H462" s="16">
        <v>6901900</v>
      </c>
      <c r="I462" s="16">
        <v>5872900</v>
      </c>
      <c r="J462" s="16">
        <v>12774800</v>
      </c>
      <c r="K462" s="15">
        <f>J462/J463</f>
        <v>0.72085228362807385</v>
      </c>
      <c r="L462" s="15">
        <f t="shared" si="15"/>
        <v>1.0616442031150728E-3</v>
      </c>
      <c r="N462" s="14" t="s">
        <v>130</v>
      </c>
      <c r="O462" s="57"/>
      <c r="P462" s="14" t="s">
        <v>19</v>
      </c>
      <c r="Q462" s="65">
        <v>25</v>
      </c>
      <c r="R462" s="65">
        <v>26</v>
      </c>
      <c r="S462" s="65">
        <v>51</v>
      </c>
      <c r="T462" s="15">
        <f>S462/S463</f>
        <v>0.796875</v>
      </c>
      <c r="U462" s="16">
        <v>5736500</v>
      </c>
      <c r="V462" s="16">
        <v>5588500</v>
      </c>
      <c r="W462" s="16">
        <v>11325000</v>
      </c>
      <c r="X462" s="15">
        <f>W462/W463</f>
        <v>0.7676404799023927</v>
      </c>
      <c r="Y462" s="15">
        <f t="shared" si="14"/>
        <v>8.7315523966757151E-4</v>
      </c>
    </row>
    <row r="463" spans="1:25" s="3" customFormat="1" ht="13.5" thickBot="1">
      <c r="A463" s="17" t="s">
        <v>130</v>
      </c>
      <c r="B463" s="18" t="s">
        <v>110</v>
      </c>
      <c r="C463" s="18"/>
      <c r="D463" s="66">
        <v>39</v>
      </c>
      <c r="E463" s="66">
        <v>39</v>
      </c>
      <c r="F463" s="66">
        <v>78</v>
      </c>
      <c r="G463" s="19">
        <f>F463/F463</f>
        <v>1</v>
      </c>
      <c r="H463" s="20">
        <v>8860900</v>
      </c>
      <c r="I463" s="20">
        <v>8860900</v>
      </c>
      <c r="J463" s="20">
        <v>17721800</v>
      </c>
      <c r="K463" s="19">
        <f>J463/J463</f>
        <v>1</v>
      </c>
      <c r="L463" s="21">
        <f t="shared" si="15"/>
        <v>1.4727624885528302E-3</v>
      </c>
      <c r="N463" s="17" t="s">
        <v>130</v>
      </c>
      <c r="O463" s="18" t="s">
        <v>110</v>
      </c>
      <c r="P463" s="18"/>
      <c r="Q463" s="66">
        <v>32</v>
      </c>
      <c r="R463" s="66">
        <v>32</v>
      </c>
      <c r="S463" s="66">
        <v>64</v>
      </c>
      <c r="T463" s="19">
        <f>S463/S463</f>
        <v>1</v>
      </c>
      <c r="U463" s="20">
        <v>7376500</v>
      </c>
      <c r="V463" s="20">
        <v>7376500</v>
      </c>
      <c r="W463" s="20">
        <v>14753000</v>
      </c>
      <c r="X463" s="19">
        <f>W463/W463</f>
        <v>1</v>
      </c>
      <c r="Y463" s="79">
        <f t="shared" si="14"/>
        <v>1.1374533554804134E-3</v>
      </c>
    </row>
    <row r="464" spans="1:25">
      <c r="A464" s="10" t="s">
        <v>130</v>
      </c>
      <c r="B464" s="55" t="s">
        <v>111</v>
      </c>
      <c r="C464" s="10" t="s">
        <v>11</v>
      </c>
      <c r="D464" s="64"/>
      <c r="E464" s="64"/>
      <c r="F464" s="64"/>
      <c r="G464" s="11">
        <f>F464/F473</f>
        <v>0</v>
      </c>
      <c r="H464" s="12"/>
      <c r="I464" s="12"/>
      <c r="J464" s="12"/>
      <c r="K464" s="11">
        <f>J464/J473</f>
        <v>0</v>
      </c>
      <c r="L464" s="11">
        <f t="shared" si="15"/>
        <v>0</v>
      </c>
      <c r="N464" s="10" t="s">
        <v>130</v>
      </c>
      <c r="O464" s="55" t="s">
        <v>111</v>
      </c>
      <c r="P464" s="10" t="s">
        <v>11</v>
      </c>
      <c r="Q464" s="64"/>
      <c r="R464" s="64"/>
      <c r="S464" s="64"/>
      <c r="T464" s="11" t="e">
        <f>S464/S473</f>
        <v>#DIV/0!</v>
      </c>
      <c r="U464" s="12"/>
      <c r="V464" s="12"/>
      <c r="W464" s="12"/>
      <c r="X464" s="11" t="e">
        <f>W464/W473</f>
        <v>#DIV/0!</v>
      </c>
      <c r="Y464" s="13">
        <f t="shared" si="14"/>
        <v>0</v>
      </c>
    </row>
    <row r="465" spans="1:25">
      <c r="A465" s="10" t="s">
        <v>130</v>
      </c>
      <c r="B465" s="56"/>
      <c r="C465" s="10" t="s">
        <v>12</v>
      </c>
      <c r="D465" s="64"/>
      <c r="E465" s="64"/>
      <c r="F465" s="64"/>
      <c r="G465" s="13">
        <f>F465/F473</f>
        <v>0</v>
      </c>
      <c r="H465" s="12"/>
      <c r="I465" s="12"/>
      <c r="J465" s="12"/>
      <c r="K465" s="13">
        <f>J465/J473</f>
        <v>0</v>
      </c>
      <c r="L465" s="13">
        <f t="shared" si="15"/>
        <v>0</v>
      </c>
      <c r="N465" s="10" t="s">
        <v>130</v>
      </c>
      <c r="O465" s="56"/>
      <c r="P465" s="10" t="s">
        <v>12</v>
      </c>
      <c r="Q465" s="64"/>
      <c r="R465" s="64"/>
      <c r="S465" s="64"/>
      <c r="T465" s="13" t="e">
        <f>S465/S473</f>
        <v>#DIV/0!</v>
      </c>
      <c r="U465" s="12"/>
      <c r="V465" s="12"/>
      <c r="W465" s="12"/>
      <c r="X465" s="13" t="e">
        <f>W465/W473</f>
        <v>#DIV/0!</v>
      </c>
      <c r="Y465" s="13">
        <f t="shared" si="14"/>
        <v>0</v>
      </c>
    </row>
    <row r="466" spans="1:25">
      <c r="A466" s="10" t="s">
        <v>130</v>
      </c>
      <c r="B466" s="56"/>
      <c r="C466" s="10" t="s">
        <v>13</v>
      </c>
      <c r="D466" s="64"/>
      <c r="E466" s="64"/>
      <c r="F466" s="64"/>
      <c r="G466" s="13">
        <f>F466/F473</f>
        <v>0</v>
      </c>
      <c r="H466" s="12"/>
      <c r="I466" s="12"/>
      <c r="J466" s="12"/>
      <c r="K466" s="13">
        <f>J466/J473</f>
        <v>0</v>
      </c>
      <c r="L466" s="13">
        <f t="shared" si="15"/>
        <v>0</v>
      </c>
      <c r="N466" s="10" t="s">
        <v>130</v>
      </c>
      <c r="O466" s="56"/>
      <c r="P466" s="10" t="s">
        <v>13</v>
      </c>
      <c r="Q466" s="64"/>
      <c r="R466" s="64"/>
      <c r="S466" s="64"/>
      <c r="T466" s="13" t="e">
        <f>S466/S473</f>
        <v>#DIV/0!</v>
      </c>
      <c r="U466" s="12"/>
      <c r="V466" s="12"/>
      <c r="W466" s="12"/>
      <c r="X466" s="13" t="e">
        <f>W466/W473</f>
        <v>#DIV/0!</v>
      </c>
      <c r="Y466" s="13">
        <f t="shared" si="14"/>
        <v>0</v>
      </c>
    </row>
    <row r="467" spans="1:25">
      <c r="A467" s="10" t="s">
        <v>130</v>
      </c>
      <c r="B467" s="56"/>
      <c r="C467" s="10" t="s">
        <v>14</v>
      </c>
      <c r="D467" s="64"/>
      <c r="E467" s="64"/>
      <c r="F467" s="64"/>
      <c r="G467" s="13">
        <f>F467/F473</f>
        <v>0</v>
      </c>
      <c r="H467" s="12"/>
      <c r="I467" s="12"/>
      <c r="J467" s="12"/>
      <c r="K467" s="13">
        <f>J467/J473</f>
        <v>0</v>
      </c>
      <c r="L467" s="13">
        <f t="shared" si="15"/>
        <v>0</v>
      </c>
      <c r="N467" s="10" t="s">
        <v>130</v>
      </c>
      <c r="O467" s="56"/>
      <c r="P467" s="10" t="s">
        <v>14</v>
      </c>
      <c r="Q467" s="64"/>
      <c r="R467" s="64"/>
      <c r="S467" s="64"/>
      <c r="T467" s="13" t="e">
        <f>S467/S473</f>
        <v>#DIV/0!</v>
      </c>
      <c r="U467" s="12"/>
      <c r="V467" s="12"/>
      <c r="W467" s="12"/>
      <c r="X467" s="13" t="e">
        <f>W467/W473</f>
        <v>#DIV/0!</v>
      </c>
      <c r="Y467" s="13">
        <f t="shared" si="14"/>
        <v>0</v>
      </c>
    </row>
    <row r="468" spans="1:25">
      <c r="A468" s="10" t="s">
        <v>130</v>
      </c>
      <c r="B468" s="56"/>
      <c r="C468" s="10" t="s">
        <v>15</v>
      </c>
      <c r="D468" s="64"/>
      <c r="E468" s="64"/>
      <c r="F468" s="64"/>
      <c r="G468" s="13">
        <f>F468/F473</f>
        <v>0</v>
      </c>
      <c r="H468" s="12"/>
      <c r="I468" s="12"/>
      <c r="J468" s="12"/>
      <c r="K468" s="13">
        <f>J468/J473</f>
        <v>0</v>
      </c>
      <c r="L468" s="13">
        <f t="shared" si="15"/>
        <v>0</v>
      </c>
      <c r="N468" s="10" t="s">
        <v>130</v>
      </c>
      <c r="O468" s="56"/>
      <c r="P468" s="10" t="s">
        <v>15</v>
      </c>
      <c r="Q468" s="64"/>
      <c r="R468" s="64"/>
      <c r="S468" s="64"/>
      <c r="T468" s="13" t="e">
        <f>S468/S473</f>
        <v>#DIV/0!</v>
      </c>
      <c r="U468" s="12"/>
      <c r="V468" s="12"/>
      <c r="W468" s="12"/>
      <c r="X468" s="13" t="e">
        <f>W468/W473</f>
        <v>#DIV/0!</v>
      </c>
      <c r="Y468" s="13">
        <f t="shared" si="14"/>
        <v>0</v>
      </c>
    </row>
    <row r="469" spans="1:25">
      <c r="A469" s="10" t="s">
        <v>130</v>
      </c>
      <c r="B469" s="56"/>
      <c r="C469" s="10" t="s">
        <v>16</v>
      </c>
      <c r="D469" s="64"/>
      <c r="E469" s="64"/>
      <c r="F469" s="64"/>
      <c r="G469" s="13">
        <f>F469/F473</f>
        <v>0</v>
      </c>
      <c r="H469" s="12"/>
      <c r="I469" s="12"/>
      <c r="J469" s="12"/>
      <c r="K469" s="13">
        <f>J469/J473</f>
        <v>0</v>
      </c>
      <c r="L469" s="13">
        <f t="shared" si="15"/>
        <v>0</v>
      </c>
      <c r="N469" s="10" t="s">
        <v>130</v>
      </c>
      <c r="O469" s="56"/>
      <c r="P469" s="10" t="s">
        <v>16</v>
      </c>
      <c r="Q469" s="64"/>
      <c r="R469" s="64"/>
      <c r="S469" s="64"/>
      <c r="T469" s="13" t="e">
        <f>S469/S473</f>
        <v>#DIV/0!</v>
      </c>
      <c r="U469" s="12"/>
      <c r="V469" s="12"/>
      <c r="W469" s="12"/>
      <c r="X469" s="13" t="e">
        <f>W469/W473</f>
        <v>#DIV/0!</v>
      </c>
      <c r="Y469" s="13">
        <f t="shared" si="14"/>
        <v>0</v>
      </c>
    </row>
    <row r="470" spans="1:25">
      <c r="A470" s="10" t="s">
        <v>130</v>
      </c>
      <c r="B470" s="56"/>
      <c r="C470" s="10" t="s">
        <v>17</v>
      </c>
      <c r="D470" s="64"/>
      <c r="E470" s="64"/>
      <c r="F470" s="64"/>
      <c r="G470" s="13">
        <f>F470/F473</f>
        <v>0</v>
      </c>
      <c r="H470" s="12"/>
      <c r="I470" s="12"/>
      <c r="J470" s="12"/>
      <c r="K470" s="13">
        <f>J470/J473</f>
        <v>0</v>
      </c>
      <c r="L470" s="13">
        <f t="shared" si="15"/>
        <v>0</v>
      </c>
      <c r="N470" s="10" t="s">
        <v>130</v>
      </c>
      <c r="O470" s="56"/>
      <c r="P470" s="10" t="s">
        <v>17</v>
      </c>
      <c r="Q470" s="64"/>
      <c r="R470" s="64"/>
      <c r="S470" s="64"/>
      <c r="T470" s="13" t="e">
        <f>S470/S473</f>
        <v>#DIV/0!</v>
      </c>
      <c r="U470" s="12"/>
      <c r="V470" s="12"/>
      <c r="W470" s="12"/>
      <c r="X470" s="13" t="e">
        <f>W470/W473</f>
        <v>#DIV/0!</v>
      </c>
      <c r="Y470" s="13">
        <f t="shared" si="14"/>
        <v>0</v>
      </c>
    </row>
    <row r="471" spans="1:25">
      <c r="A471" s="10" t="s">
        <v>130</v>
      </c>
      <c r="B471" s="56"/>
      <c r="C471" s="10" t="s">
        <v>18</v>
      </c>
      <c r="D471" s="64"/>
      <c r="E471" s="64"/>
      <c r="F471" s="64"/>
      <c r="G471" s="13">
        <f>F471/F473</f>
        <v>0</v>
      </c>
      <c r="H471" s="12"/>
      <c r="I471" s="12"/>
      <c r="J471" s="12"/>
      <c r="K471" s="13">
        <f>J471/J473</f>
        <v>0</v>
      </c>
      <c r="L471" s="13">
        <f t="shared" si="15"/>
        <v>0</v>
      </c>
      <c r="N471" s="10" t="s">
        <v>130</v>
      </c>
      <c r="O471" s="56"/>
      <c r="P471" s="10" t="s">
        <v>18</v>
      </c>
      <c r="Q471" s="64"/>
      <c r="R471" s="64"/>
      <c r="S471" s="64"/>
      <c r="T471" s="13" t="e">
        <f>S471/S473</f>
        <v>#DIV/0!</v>
      </c>
      <c r="U471" s="12"/>
      <c r="V471" s="12"/>
      <c r="W471" s="12"/>
      <c r="X471" s="13" t="e">
        <f>W471/W473</f>
        <v>#DIV/0!</v>
      </c>
      <c r="Y471" s="13">
        <f t="shared" si="14"/>
        <v>0</v>
      </c>
    </row>
    <row r="472" spans="1:25" ht="13.5" thickBot="1">
      <c r="A472" s="14" t="s">
        <v>130</v>
      </c>
      <c r="B472" s="57"/>
      <c r="C472" s="14" t="s">
        <v>19</v>
      </c>
      <c r="D472" s="65">
        <v>1</v>
      </c>
      <c r="E472" s="65"/>
      <c r="F472" s="65">
        <v>360000</v>
      </c>
      <c r="G472" s="15">
        <f>F472/F473</f>
        <v>1</v>
      </c>
      <c r="H472" s="16"/>
      <c r="I472" s="16">
        <v>1</v>
      </c>
      <c r="J472" s="16">
        <v>360000</v>
      </c>
      <c r="K472" s="15">
        <f>J472/J473</f>
        <v>1</v>
      </c>
      <c r="L472" s="15">
        <f t="shared" si="15"/>
        <v>2.9917643573396545E-5</v>
      </c>
      <c r="N472" s="14" t="s">
        <v>130</v>
      </c>
      <c r="O472" s="57"/>
      <c r="P472" s="14" t="s">
        <v>19</v>
      </c>
      <c r="Q472" s="65"/>
      <c r="R472" s="65"/>
      <c r="S472" s="65"/>
      <c r="T472" s="15" t="e">
        <f>S472/S473</f>
        <v>#DIV/0!</v>
      </c>
      <c r="U472" s="16"/>
      <c r="V472" s="16"/>
      <c r="W472" s="16"/>
      <c r="X472" s="15" t="e">
        <f>W472/W473</f>
        <v>#DIV/0!</v>
      </c>
      <c r="Y472" s="15">
        <f t="shared" si="14"/>
        <v>0</v>
      </c>
    </row>
    <row r="473" spans="1:25" s="3" customFormat="1" ht="13.5" thickBot="1">
      <c r="A473" s="17" t="s">
        <v>130</v>
      </c>
      <c r="B473" s="18" t="s">
        <v>112</v>
      </c>
      <c r="C473" s="18"/>
      <c r="D473" s="66">
        <v>1</v>
      </c>
      <c r="E473" s="66"/>
      <c r="F473" s="66">
        <v>360000</v>
      </c>
      <c r="G473" s="19">
        <f>F473/F473</f>
        <v>1</v>
      </c>
      <c r="H473" s="20"/>
      <c r="I473" s="20">
        <v>1</v>
      </c>
      <c r="J473" s="20">
        <v>360000</v>
      </c>
      <c r="K473" s="19">
        <f>J473/J473</f>
        <v>1</v>
      </c>
      <c r="L473" s="21">
        <f t="shared" si="15"/>
        <v>2.9917643573396545E-5</v>
      </c>
      <c r="M473" s="4"/>
      <c r="N473" s="17" t="s">
        <v>130</v>
      </c>
      <c r="O473" s="18" t="s">
        <v>112</v>
      </c>
      <c r="P473" s="18"/>
      <c r="Q473" s="66"/>
      <c r="R473" s="66"/>
      <c r="S473" s="66"/>
      <c r="T473" s="19" t="e">
        <f>S473/S473</f>
        <v>#DIV/0!</v>
      </c>
      <c r="U473" s="20"/>
      <c r="V473" s="20"/>
      <c r="W473" s="20"/>
      <c r="X473" s="19" t="e">
        <f>W473/W473</f>
        <v>#DIV/0!</v>
      </c>
      <c r="Y473" s="79">
        <f t="shared" si="14"/>
        <v>0</v>
      </c>
    </row>
    <row r="474" spans="1:25">
      <c r="A474" s="10" t="s">
        <v>130</v>
      </c>
      <c r="B474" s="55" t="s">
        <v>113</v>
      </c>
      <c r="C474" s="10" t="s">
        <v>11</v>
      </c>
      <c r="D474" s="64"/>
      <c r="E474" s="64"/>
      <c r="F474" s="64"/>
      <c r="G474" s="11"/>
      <c r="H474" s="12"/>
      <c r="I474" s="12"/>
      <c r="J474" s="12"/>
      <c r="K474" s="11"/>
      <c r="L474" s="11">
        <f t="shared" si="15"/>
        <v>0</v>
      </c>
      <c r="M474" s="1"/>
      <c r="N474" s="10" t="s">
        <v>130</v>
      </c>
      <c r="O474" s="55" t="s">
        <v>113</v>
      </c>
      <c r="P474" s="10" t="s">
        <v>11</v>
      </c>
      <c r="Q474" s="64"/>
      <c r="R474" s="64"/>
      <c r="S474" s="64"/>
      <c r="T474" s="11"/>
      <c r="U474" s="12"/>
      <c r="V474" s="12"/>
      <c r="W474" s="12"/>
      <c r="X474" s="11"/>
      <c r="Y474" s="13">
        <f t="shared" si="14"/>
        <v>0</v>
      </c>
    </row>
    <row r="475" spans="1:25">
      <c r="A475" s="10" t="s">
        <v>130</v>
      </c>
      <c r="B475" s="56"/>
      <c r="C475" s="10" t="s">
        <v>12</v>
      </c>
      <c r="D475" s="64"/>
      <c r="E475" s="64"/>
      <c r="F475" s="64"/>
      <c r="G475" s="13"/>
      <c r="H475" s="12"/>
      <c r="I475" s="12"/>
      <c r="J475" s="12"/>
      <c r="K475" s="13"/>
      <c r="L475" s="13">
        <f t="shared" si="15"/>
        <v>0</v>
      </c>
      <c r="M475" s="1"/>
      <c r="N475" s="10" t="s">
        <v>130</v>
      </c>
      <c r="O475" s="56"/>
      <c r="P475" s="10" t="s">
        <v>12</v>
      </c>
      <c r="Q475" s="64"/>
      <c r="R475" s="64"/>
      <c r="S475" s="64"/>
      <c r="T475" s="13"/>
      <c r="U475" s="12"/>
      <c r="V475" s="12"/>
      <c r="W475" s="12"/>
      <c r="X475" s="13"/>
      <c r="Y475" s="13">
        <f t="shared" si="14"/>
        <v>0</v>
      </c>
    </row>
    <row r="476" spans="1:25">
      <c r="A476" s="10" t="s">
        <v>130</v>
      </c>
      <c r="B476" s="56"/>
      <c r="C476" s="10" t="s">
        <v>13</v>
      </c>
      <c r="D476" s="64"/>
      <c r="E476" s="64"/>
      <c r="F476" s="64"/>
      <c r="G476" s="13"/>
      <c r="H476" s="12"/>
      <c r="I476" s="12"/>
      <c r="J476" s="12"/>
      <c r="K476" s="13"/>
      <c r="L476" s="13">
        <f t="shared" si="15"/>
        <v>0</v>
      </c>
      <c r="M476" s="1"/>
      <c r="N476" s="10" t="s">
        <v>130</v>
      </c>
      <c r="O476" s="56"/>
      <c r="P476" s="10" t="s">
        <v>13</v>
      </c>
      <c r="Q476" s="64"/>
      <c r="R476" s="64"/>
      <c r="S476" s="64"/>
      <c r="T476" s="13"/>
      <c r="U476" s="12"/>
      <c r="V476" s="12"/>
      <c r="W476" s="12"/>
      <c r="X476" s="13"/>
      <c r="Y476" s="13">
        <f t="shared" si="14"/>
        <v>0</v>
      </c>
    </row>
    <row r="477" spans="1:25">
      <c r="A477" s="10" t="s">
        <v>130</v>
      </c>
      <c r="B477" s="56"/>
      <c r="C477" s="10" t="s">
        <v>14</v>
      </c>
      <c r="D477" s="64"/>
      <c r="E477" s="64"/>
      <c r="F477" s="64"/>
      <c r="G477" s="13"/>
      <c r="H477" s="12"/>
      <c r="I477" s="12"/>
      <c r="J477" s="12"/>
      <c r="K477" s="13"/>
      <c r="L477" s="13">
        <f t="shared" si="15"/>
        <v>0</v>
      </c>
      <c r="M477" s="1"/>
      <c r="N477" s="10" t="s">
        <v>130</v>
      </c>
      <c r="O477" s="56"/>
      <c r="P477" s="10" t="s">
        <v>14</v>
      </c>
      <c r="Q477" s="64"/>
      <c r="R477" s="64"/>
      <c r="S477" s="64"/>
      <c r="T477" s="13"/>
      <c r="U477" s="12"/>
      <c r="V477" s="12"/>
      <c r="W477" s="12"/>
      <c r="X477" s="13"/>
      <c r="Y477" s="13">
        <f t="shared" si="14"/>
        <v>0</v>
      </c>
    </row>
    <row r="478" spans="1:25">
      <c r="A478" s="10" t="s">
        <v>130</v>
      </c>
      <c r="B478" s="56"/>
      <c r="C478" s="10" t="s">
        <v>15</v>
      </c>
      <c r="D478" s="64"/>
      <c r="E478" s="64"/>
      <c r="F478" s="64"/>
      <c r="G478" s="13"/>
      <c r="H478" s="12"/>
      <c r="I478" s="12"/>
      <c r="J478" s="12"/>
      <c r="K478" s="13"/>
      <c r="L478" s="13">
        <f t="shared" si="15"/>
        <v>0</v>
      </c>
      <c r="M478" s="1"/>
      <c r="N478" s="10" t="s">
        <v>130</v>
      </c>
      <c r="O478" s="56"/>
      <c r="P478" s="10" t="s">
        <v>15</v>
      </c>
      <c r="Q478" s="64"/>
      <c r="R478" s="64"/>
      <c r="S478" s="64"/>
      <c r="T478" s="13"/>
      <c r="U478" s="12"/>
      <c r="V478" s="12"/>
      <c r="W478" s="12"/>
      <c r="X478" s="13"/>
      <c r="Y478" s="13">
        <f t="shared" si="14"/>
        <v>0</v>
      </c>
    </row>
    <row r="479" spans="1:25">
      <c r="A479" s="10" t="s">
        <v>130</v>
      </c>
      <c r="B479" s="56"/>
      <c r="C479" s="10" t="s">
        <v>16</v>
      </c>
      <c r="D479" s="64"/>
      <c r="E479" s="64"/>
      <c r="F479" s="64"/>
      <c r="G479" s="13"/>
      <c r="H479" s="12"/>
      <c r="I479" s="12"/>
      <c r="J479" s="12"/>
      <c r="K479" s="13"/>
      <c r="L479" s="13">
        <f t="shared" si="15"/>
        <v>0</v>
      </c>
      <c r="M479" s="1"/>
      <c r="N479" s="10" t="s">
        <v>130</v>
      </c>
      <c r="O479" s="56"/>
      <c r="P479" s="10" t="s">
        <v>16</v>
      </c>
      <c r="Q479" s="64"/>
      <c r="R479" s="64"/>
      <c r="S479" s="64"/>
      <c r="T479" s="13"/>
      <c r="U479" s="12"/>
      <c r="V479" s="12"/>
      <c r="W479" s="12"/>
      <c r="X479" s="13"/>
      <c r="Y479" s="13">
        <f t="shared" si="14"/>
        <v>0</v>
      </c>
    </row>
    <row r="480" spans="1:25">
      <c r="A480" s="10" t="s">
        <v>130</v>
      </c>
      <c r="B480" s="56"/>
      <c r="C480" s="10" t="s">
        <v>17</v>
      </c>
      <c r="D480" s="64"/>
      <c r="E480" s="64"/>
      <c r="F480" s="64"/>
      <c r="G480" s="13"/>
      <c r="H480" s="12"/>
      <c r="I480" s="12"/>
      <c r="J480" s="12"/>
      <c r="K480" s="13"/>
      <c r="L480" s="13">
        <f t="shared" si="15"/>
        <v>0</v>
      </c>
      <c r="M480" s="1"/>
      <c r="N480" s="10" t="s">
        <v>130</v>
      </c>
      <c r="O480" s="56"/>
      <c r="P480" s="10" t="s">
        <v>17</v>
      </c>
      <c r="Q480" s="64"/>
      <c r="R480" s="64"/>
      <c r="S480" s="64"/>
      <c r="T480" s="13"/>
      <c r="U480" s="12"/>
      <c r="V480" s="12"/>
      <c r="W480" s="12"/>
      <c r="X480" s="13"/>
      <c r="Y480" s="13">
        <f t="shared" si="14"/>
        <v>0</v>
      </c>
    </row>
    <row r="481" spans="1:25">
      <c r="A481" s="10" t="s">
        <v>130</v>
      </c>
      <c r="B481" s="56"/>
      <c r="C481" s="10" t="s">
        <v>18</v>
      </c>
      <c r="D481" s="64"/>
      <c r="E481" s="64"/>
      <c r="F481" s="64"/>
      <c r="G481" s="13"/>
      <c r="H481" s="12"/>
      <c r="I481" s="12"/>
      <c r="J481" s="12"/>
      <c r="K481" s="13"/>
      <c r="L481" s="13">
        <f t="shared" si="15"/>
        <v>0</v>
      </c>
      <c r="M481" s="1">
        <v>720000</v>
      </c>
      <c r="N481" s="10" t="s">
        <v>130</v>
      </c>
      <c r="O481" s="56"/>
      <c r="P481" s="10" t="s">
        <v>18</v>
      </c>
      <c r="Q481" s="64"/>
      <c r="R481" s="64"/>
      <c r="S481" s="64"/>
      <c r="T481" s="13"/>
      <c r="U481" s="12"/>
      <c r="V481" s="12"/>
      <c r="W481" s="12"/>
      <c r="X481" s="13"/>
      <c r="Y481" s="13">
        <f t="shared" si="14"/>
        <v>0</v>
      </c>
    </row>
    <row r="482" spans="1:25" ht="13.5" thickBot="1">
      <c r="A482" s="14" t="s">
        <v>130</v>
      </c>
      <c r="B482" s="57"/>
      <c r="C482" s="14" t="s">
        <v>19</v>
      </c>
      <c r="D482" s="65"/>
      <c r="E482" s="65"/>
      <c r="F482" s="65"/>
      <c r="G482" s="15"/>
      <c r="H482" s="16"/>
      <c r="I482" s="16"/>
      <c r="J482" s="16"/>
      <c r="K482" s="15"/>
      <c r="L482" s="15">
        <f t="shared" si="15"/>
        <v>0</v>
      </c>
      <c r="M482" s="1">
        <v>720000</v>
      </c>
      <c r="N482" s="14" t="s">
        <v>130</v>
      </c>
      <c r="O482" s="57"/>
      <c r="P482" s="14" t="s">
        <v>19</v>
      </c>
      <c r="Q482" s="65"/>
      <c r="R482" s="65"/>
      <c r="S482" s="65"/>
      <c r="T482" s="15"/>
      <c r="U482" s="16"/>
      <c r="V482" s="16"/>
      <c r="W482" s="16"/>
      <c r="X482" s="15"/>
      <c r="Y482" s="15">
        <f t="shared" si="14"/>
        <v>0</v>
      </c>
    </row>
    <row r="483" spans="1:25" s="3" customFormat="1" ht="13.5" thickBot="1">
      <c r="A483" s="17" t="s">
        <v>130</v>
      </c>
      <c r="B483" s="18" t="s">
        <v>114</v>
      </c>
      <c r="C483" s="18"/>
      <c r="D483" s="66"/>
      <c r="E483" s="66"/>
      <c r="F483" s="66"/>
      <c r="G483" s="19"/>
      <c r="H483" s="20"/>
      <c r="I483" s="20"/>
      <c r="J483" s="20"/>
      <c r="K483" s="19"/>
      <c r="L483" s="21">
        <f t="shared" si="15"/>
        <v>0</v>
      </c>
      <c r="M483" s="4"/>
      <c r="N483" s="17" t="s">
        <v>130</v>
      </c>
      <c r="O483" s="18" t="s">
        <v>114</v>
      </c>
      <c r="P483" s="18"/>
      <c r="Q483" s="66"/>
      <c r="R483" s="66"/>
      <c r="S483" s="66"/>
      <c r="T483" s="19"/>
      <c r="U483" s="20"/>
      <c r="V483" s="20"/>
      <c r="W483" s="20"/>
      <c r="X483" s="19"/>
      <c r="Y483" s="79">
        <f t="shared" si="14"/>
        <v>0</v>
      </c>
    </row>
    <row r="484" spans="1:25">
      <c r="A484" s="10" t="s">
        <v>130</v>
      </c>
      <c r="B484" s="55" t="s">
        <v>115</v>
      </c>
      <c r="C484" s="10" t="s">
        <v>11</v>
      </c>
      <c r="D484" s="64"/>
      <c r="E484" s="64"/>
      <c r="F484" s="64"/>
      <c r="G484" s="11"/>
      <c r="H484" s="12"/>
      <c r="I484" s="12"/>
      <c r="J484" s="12"/>
      <c r="K484" s="11"/>
      <c r="L484" s="11">
        <f t="shared" si="15"/>
        <v>0</v>
      </c>
      <c r="M484" s="1"/>
      <c r="N484" s="10" t="s">
        <v>130</v>
      </c>
      <c r="O484" s="55" t="s">
        <v>115</v>
      </c>
      <c r="P484" s="10" t="s">
        <v>11</v>
      </c>
      <c r="Q484" s="64"/>
      <c r="R484" s="64"/>
      <c r="S484" s="64"/>
      <c r="T484" s="11"/>
      <c r="U484" s="12"/>
      <c r="V484" s="12"/>
      <c r="W484" s="12"/>
      <c r="X484" s="11"/>
      <c r="Y484" s="13">
        <f t="shared" si="14"/>
        <v>0</v>
      </c>
    </row>
    <row r="485" spans="1:25">
      <c r="A485" s="10" t="s">
        <v>130</v>
      </c>
      <c r="B485" s="56"/>
      <c r="C485" s="10" t="s">
        <v>12</v>
      </c>
      <c r="D485" s="64"/>
      <c r="E485" s="64"/>
      <c r="F485" s="64"/>
      <c r="G485" s="13"/>
      <c r="H485" s="12"/>
      <c r="I485" s="12"/>
      <c r="J485" s="12"/>
      <c r="K485" s="13"/>
      <c r="L485" s="13">
        <f t="shared" si="15"/>
        <v>0</v>
      </c>
      <c r="M485" s="1"/>
      <c r="N485" s="10" t="s">
        <v>130</v>
      </c>
      <c r="O485" s="56"/>
      <c r="P485" s="10" t="s">
        <v>12</v>
      </c>
      <c r="Q485" s="64"/>
      <c r="R485" s="64"/>
      <c r="S485" s="64"/>
      <c r="T485" s="13"/>
      <c r="U485" s="12"/>
      <c r="V485" s="12"/>
      <c r="W485" s="12"/>
      <c r="X485" s="13"/>
      <c r="Y485" s="13">
        <f t="shared" si="14"/>
        <v>0</v>
      </c>
    </row>
    <row r="486" spans="1:25">
      <c r="A486" s="10" t="s">
        <v>130</v>
      </c>
      <c r="B486" s="56"/>
      <c r="C486" s="10" t="s">
        <v>13</v>
      </c>
      <c r="D486" s="64"/>
      <c r="E486" s="64"/>
      <c r="F486" s="64"/>
      <c r="G486" s="13"/>
      <c r="H486" s="12"/>
      <c r="I486" s="12"/>
      <c r="J486" s="12"/>
      <c r="K486" s="13"/>
      <c r="L486" s="13">
        <f t="shared" si="15"/>
        <v>0</v>
      </c>
      <c r="M486" s="1"/>
      <c r="N486" s="10" t="s">
        <v>130</v>
      </c>
      <c r="O486" s="56"/>
      <c r="P486" s="10" t="s">
        <v>13</v>
      </c>
      <c r="Q486" s="64"/>
      <c r="R486" s="64"/>
      <c r="S486" s="64"/>
      <c r="T486" s="13"/>
      <c r="U486" s="12"/>
      <c r="V486" s="12"/>
      <c r="W486" s="12"/>
      <c r="X486" s="13"/>
      <c r="Y486" s="13">
        <f t="shared" si="14"/>
        <v>0</v>
      </c>
    </row>
    <row r="487" spans="1:25">
      <c r="A487" s="10" t="s">
        <v>130</v>
      </c>
      <c r="B487" s="56"/>
      <c r="C487" s="10" t="s">
        <v>14</v>
      </c>
      <c r="D487" s="64"/>
      <c r="E487" s="64"/>
      <c r="F487" s="64"/>
      <c r="G487" s="13"/>
      <c r="H487" s="12"/>
      <c r="I487" s="12"/>
      <c r="J487" s="12"/>
      <c r="K487" s="13"/>
      <c r="L487" s="13">
        <f t="shared" si="15"/>
        <v>0</v>
      </c>
      <c r="M487" s="1"/>
      <c r="N487" s="10" t="s">
        <v>130</v>
      </c>
      <c r="O487" s="56"/>
      <c r="P487" s="10" t="s">
        <v>14</v>
      </c>
      <c r="Q487" s="64"/>
      <c r="R487" s="64"/>
      <c r="S487" s="64"/>
      <c r="T487" s="13"/>
      <c r="U487" s="12"/>
      <c r="V487" s="12"/>
      <c r="W487" s="12"/>
      <c r="X487" s="13"/>
      <c r="Y487" s="13">
        <f t="shared" si="14"/>
        <v>0</v>
      </c>
    </row>
    <row r="488" spans="1:25">
      <c r="A488" s="10" t="s">
        <v>130</v>
      </c>
      <c r="B488" s="56"/>
      <c r="C488" s="10" t="s">
        <v>15</v>
      </c>
      <c r="D488" s="64"/>
      <c r="E488" s="64"/>
      <c r="F488" s="64"/>
      <c r="G488" s="13"/>
      <c r="H488" s="12"/>
      <c r="I488" s="12"/>
      <c r="J488" s="12"/>
      <c r="K488" s="13"/>
      <c r="L488" s="13">
        <f t="shared" si="15"/>
        <v>0</v>
      </c>
      <c r="M488" s="1"/>
      <c r="N488" s="10" t="s">
        <v>130</v>
      </c>
      <c r="O488" s="56"/>
      <c r="P488" s="10" t="s">
        <v>15</v>
      </c>
      <c r="Q488" s="64"/>
      <c r="R488" s="64"/>
      <c r="S488" s="64"/>
      <c r="T488" s="13"/>
      <c r="U488" s="12"/>
      <c r="V488" s="12"/>
      <c r="W488" s="12"/>
      <c r="X488" s="13"/>
      <c r="Y488" s="13">
        <f t="shared" si="14"/>
        <v>0</v>
      </c>
    </row>
    <row r="489" spans="1:25">
      <c r="A489" s="10" t="s">
        <v>130</v>
      </c>
      <c r="B489" s="56"/>
      <c r="C489" s="10" t="s">
        <v>16</v>
      </c>
      <c r="D489" s="64"/>
      <c r="E489" s="64"/>
      <c r="F489" s="64"/>
      <c r="G489" s="13"/>
      <c r="H489" s="12"/>
      <c r="I489" s="12"/>
      <c r="J489" s="12"/>
      <c r="K489" s="13"/>
      <c r="L489" s="13">
        <f t="shared" si="15"/>
        <v>0</v>
      </c>
      <c r="M489" s="1"/>
      <c r="N489" s="10" t="s">
        <v>130</v>
      </c>
      <c r="O489" s="56"/>
      <c r="P489" s="10" t="s">
        <v>16</v>
      </c>
      <c r="Q489" s="64"/>
      <c r="R489" s="64"/>
      <c r="S489" s="64"/>
      <c r="T489" s="13"/>
      <c r="U489" s="12"/>
      <c r="V489" s="12"/>
      <c r="W489" s="12"/>
      <c r="X489" s="13"/>
      <c r="Y489" s="13">
        <f t="shared" si="14"/>
        <v>0</v>
      </c>
    </row>
    <row r="490" spans="1:25">
      <c r="A490" s="10" t="s">
        <v>130</v>
      </c>
      <c r="B490" s="56"/>
      <c r="C490" s="10" t="s">
        <v>17</v>
      </c>
      <c r="D490" s="64"/>
      <c r="E490" s="64"/>
      <c r="F490" s="64"/>
      <c r="G490" s="13"/>
      <c r="H490" s="12"/>
      <c r="I490" s="12"/>
      <c r="J490" s="12"/>
      <c r="K490" s="13"/>
      <c r="L490" s="13">
        <f t="shared" si="15"/>
        <v>0</v>
      </c>
      <c r="M490" s="1"/>
      <c r="N490" s="10" t="s">
        <v>130</v>
      </c>
      <c r="O490" s="56"/>
      <c r="P490" s="10" t="s">
        <v>17</v>
      </c>
      <c r="Q490" s="64"/>
      <c r="R490" s="64"/>
      <c r="S490" s="64"/>
      <c r="T490" s="13"/>
      <c r="U490" s="12"/>
      <c r="V490" s="12"/>
      <c r="W490" s="12"/>
      <c r="X490" s="13"/>
      <c r="Y490" s="13">
        <f t="shared" si="14"/>
        <v>0</v>
      </c>
    </row>
    <row r="491" spans="1:25">
      <c r="A491" s="10" t="s">
        <v>130</v>
      </c>
      <c r="B491" s="56"/>
      <c r="C491" s="10" t="s">
        <v>18</v>
      </c>
      <c r="D491" s="64"/>
      <c r="E491" s="64"/>
      <c r="F491" s="64"/>
      <c r="G491" s="13"/>
      <c r="H491" s="12"/>
      <c r="I491" s="12"/>
      <c r="J491" s="12"/>
      <c r="K491" s="13"/>
      <c r="L491" s="13">
        <f t="shared" si="15"/>
        <v>0</v>
      </c>
      <c r="M491" s="1"/>
      <c r="N491" s="10" t="s">
        <v>130</v>
      </c>
      <c r="O491" s="56"/>
      <c r="P491" s="10" t="s">
        <v>18</v>
      </c>
      <c r="Q491" s="64"/>
      <c r="R491" s="64"/>
      <c r="S491" s="64"/>
      <c r="T491" s="13"/>
      <c r="U491" s="12"/>
      <c r="V491" s="12"/>
      <c r="W491" s="12"/>
      <c r="X491" s="13"/>
      <c r="Y491" s="13">
        <f t="shared" si="14"/>
        <v>0</v>
      </c>
    </row>
    <row r="492" spans="1:25" ht="13.5" thickBot="1">
      <c r="A492" s="14" t="s">
        <v>130</v>
      </c>
      <c r="B492" s="57"/>
      <c r="C492" s="14" t="s">
        <v>19</v>
      </c>
      <c r="D492" s="65"/>
      <c r="E492" s="65"/>
      <c r="F492" s="65"/>
      <c r="G492" s="15"/>
      <c r="H492" s="16"/>
      <c r="I492" s="16"/>
      <c r="J492" s="16"/>
      <c r="K492" s="15"/>
      <c r="L492" s="15">
        <f t="shared" si="15"/>
        <v>0</v>
      </c>
      <c r="M492" s="1"/>
      <c r="N492" s="14" t="s">
        <v>130</v>
      </c>
      <c r="O492" s="57"/>
      <c r="P492" s="14" t="s">
        <v>19</v>
      </c>
      <c r="Q492" s="65"/>
      <c r="R492" s="65"/>
      <c r="S492" s="65"/>
      <c r="T492" s="15"/>
      <c r="U492" s="16"/>
      <c r="V492" s="16"/>
      <c r="W492" s="16"/>
      <c r="X492" s="15"/>
      <c r="Y492" s="15">
        <f t="shared" si="14"/>
        <v>0</v>
      </c>
    </row>
    <row r="493" spans="1:25" s="3" customFormat="1" ht="13.5" thickBot="1">
      <c r="A493" s="17" t="s">
        <v>130</v>
      </c>
      <c r="B493" s="18" t="s">
        <v>116</v>
      </c>
      <c r="C493" s="18"/>
      <c r="D493" s="66"/>
      <c r="E493" s="66"/>
      <c r="F493" s="66"/>
      <c r="G493" s="19"/>
      <c r="H493" s="20"/>
      <c r="I493" s="20"/>
      <c r="J493" s="20"/>
      <c r="K493" s="19"/>
      <c r="L493" s="21">
        <f t="shared" si="15"/>
        <v>0</v>
      </c>
      <c r="M493" s="4"/>
      <c r="N493" s="17" t="s">
        <v>130</v>
      </c>
      <c r="O493" s="18" t="s">
        <v>116</v>
      </c>
      <c r="P493" s="18"/>
      <c r="Q493" s="66"/>
      <c r="R493" s="66"/>
      <c r="S493" s="66"/>
      <c r="T493" s="19"/>
      <c r="U493" s="20"/>
      <c r="V493" s="20"/>
      <c r="W493" s="20"/>
      <c r="X493" s="19"/>
      <c r="Y493" s="79">
        <f t="shared" si="14"/>
        <v>0</v>
      </c>
    </row>
    <row r="494" spans="1:25">
      <c r="A494" s="10" t="s">
        <v>130</v>
      </c>
      <c r="B494" s="55" t="s">
        <v>117</v>
      </c>
      <c r="C494" s="10" t="s">
        <v>11</v>
      </c>
      <c r="D494" s="64"/>
      <c r="E494" s="64"/>
      <c r="F494" s="64"/>
      <c r="G494" s="11"/>
      <c r="H494" s="12"/>
      <c r="I494" s="12"/>
      <c r="J494" s="12"/>
      <c r="K494" s="11"/>
      <c r="L494" s="11">
        <f t="shared" si="15"/>
        <v>0</v>
      </c>
      <c r="M494" s="1"/>
      <c r="N494" s="10" t="s">
        <v>130</v>
      </c>
      <c r="O494" s="55" t="s">
        <v>117</v>
      </c>
      <c r="P494" s="10" t="s">
        <v>11</v>
      </c>
      <c r="Q494" s="64"/>
      <c r="R494" s="64"/>
      <c r="S494" s="64"/>
      <c r="T494" s="11"/>
      <c r="U494" s="12"/>
      <c r="V494" s="12"/>
      <c r="W494" s="12"/>
      <c r="X494" s="11"/>
      <c r="Y494" s="13">
        <f t="shared" si="14"/>
        <v>0</v>
      </c>
    </row>
    <row r="495" spans="1:25">
      <c r="A495" s="10" t="s">
        <v>130</v>
      </c>
      <c r="B495" s="56"/>
      <c r="C495" s="10" t="s">
        <v>12</v>
      </c>
      <c r="D495" s="64"/>
      <c r="E495" s="64"/>
      <c r="F495" s="64"/>
      <c r="G495" s="13"/>
      <c r="H495" s="12"/>
      <c r="I495" s="12"/>
      <c r="J495" s="12"/>
      <c r="K495" s="13"/>
      <c r="L495" s="13">
        <f t="shared" si="15"/>
        <v>0</v>
      </c>
      <c r="M495" s="1"/>
      <c r="N495" s="10" t="s">
        <v>130</v>
      </c>
      <c r="O495" s="56"/>
      <c r="P495" s="10" t="s">
        <v>12</v>
      </c>
      <c r="Q495" s="64"/>
      <c r="R495" s="64"/>
      <c r="S495" s="64"/>
      <c r="T495" s="13"/>
      <c r="U495" s="12"/>
      <c r="V495" s="12"/>
      <c r="W495" s="12"/>
      <c r="X495" s="13"/>
      <c r="Y495" s="13">
        <f t="shared" si="14"/>
        <v>0</v>
      </c>
    </row>
    <row r="496" spans="1:25">
      <c r="A496" s="10" t="s">
        <v>130</v>
      </c>
      <c r="B496" s="56"/>
      <c r="C496" s="10" t="s">
        <v>13</v>
      </c>
      <c r="D496" s="64"/>
      <c r="E496" s="64"/>
      <c r="F496" s="64"/>
      <c r="G496" s="13"/>
      <c r="H496" s="12"/>
      <c r="I496" s="12"/>
      <c r="J496" s="12"/>
      <c r="K496" s="13"/>
      <c r="L496" s="13">
        <f t="shared" si="15"/>
        <v>0</v>
      </c>
      <c r="M496" s="1"/>
      <c r="N496" s="10" t="s">
        <v>130</v>
      </c>
      <c r="O496" s="56"/>
      <c r="P496" s="10" t="s">
        <v>13</v>
      </c>
      <c r="Q496" s="64"/>
      <c r="R496" s="64"/>
      <c r="S496" s="64"/>
      <c r="T496" s="13"/>
      <c r="U496" s="12"/>
      <c r="V496" s="12"/>
      <c r="W496" s="12"/>
      <c r="X496" s="13"/>
      <c r="Y496" s="13">
        <f t="shared" si="14"/>
        <v>0</v>
      </c>
    </row>
    <row r="497" spans="1:25">
      <c r="A497" s="10" t="s">
        <v>130</v>
      </c>
      <c r="B497" s="56"/>
      <c r="C497" s="10" t="s">
        <v>14</v>
      </c>
      <c r="D497" s="64"/>
      <c r="E497" s="64"/>
      <c r="F497" s="64"/>
      <c r="G497" s="13"/>
      <c r="H497" s="12"/>
      <c r="I497" s="12"/>
      <c r="J497" s="12"/>
      <c r="K497" s="13"/>
      <c r="L497" s="13">
        <f t="shared" si="15"/>
        <v>0</v>
      </c>
      <c r="M497" s="1"/>
      <c r="N497" s="10" t="s">
        <v>130</v>
      </c>
      <c r="O497" s="56"/>
      <c r="P497" s="10" t="s">
        <v>14</v>
      </c>
      <c r="Q497" s="64"/>
      <c r="R497" s="64"/>
      <c r="S497" s="64"/>
      <c r="T497" s="13"/>
      <c r="U497" s="12"/>
      <c r="V497" s="12"/>
      <c r="W497" s="12"/>
      <c r="X497" s="13"/>
      <c r="Y497" s="13">
        <f t="shared" si="14"/>
        <v>0</v>
      </c>
    </row>
    <row r="498" spans="1:25">
      <c r="A498" s="10" t="s">
        <v>130</v>
      </c>
      <c r="B498" s="56"/>
      <c r="C498" s="10" t="s">
        <v>15</v>
      </c>
      <c r="D498" s="64"/>
      <c r="E498" s="64"/>
      <c r="F498" s="64"/>
      <c r="G498" s="13"/>
      <c r="H498" s="12"/>
      <c r="I498" s="12"/>
      <c r="J498" s="12"/>
      <c r="K498" s="13"/>
      <c r="L498" s="13">
        <f t="shared" si="15"/>
        <v>0</v>
      </c>
      <c r="M498" s="1"/>
      <c r="N498" s="10" t="s">
        <v>130</v>
      </c>
      <c r="O498" s="56"/>
      <c r="P498" s="10" t="s">
        <v>15</v>
      </c>
      <c r="Q498" s="64"/>
      <c r="R498" s="64"/>
      <c r="S498" s="64"/>
      <c r="T498" s="13"/>
      <c r="U498" s="12"/>
      <c r="V498" s="12"/>
      <c r="W498" s="12"/>
      <c r="X498" s="13"/>
      <c r="Y498" s="13">
        <f t="shared" si="14"/>
        <v>0</v>
      </c>
    </row>
    <row r="499" spans="1:25">
      <c r="A499" s="10" t="s">
        <v>130</v>
      </c>
      <c r="B499" s="56"/>
      <c r="C499" s="10" t="s">
        <v>16</v>
      </c>
      <c r="D499" s="64"/>
      <c r="E499" s="64"/>
      <c r="F499" s="64"/>
      <c r="G499" s="13"/>
      <c r="H499" s="12"/>
      <c r="I499" s="12"/>
      <c r="J499" s="12"/>
      <c r="K499" s="13"/>
      <c r="L499" s="13">
        <f t="shared" si="15"/>
        <v>0</v>
      </c>
      <c r="M499" s="1"/>
      <c r="N499" s="10" t="s">
        <v>130</v>
      </c>
      <c r="O499" s="56"/>
      <c r="P499" s="10" t="s">
        <v>16</v>
      </c>
      <c r="Q499" s="64"/>
      <c r="R499" s="64"/>
      <c r="S499" s="64"/>
      <c r="T499" s="13"/>
      <c r="U499" s="12"/>
      <c r="V499" s="12"/>
      <c r="W499" s="12"/>
      <c r="X499" s="13"/>
      <c r="Y499" s="13">
        <f t="shared" si="14"/>
        <v>0</v>
      </c>
    </row>
    <row r="500" spans="1:25">
      <c r="A500" s="10" t="s">
        <v>130</v>
      </c>
      <c r="B500" s="56"/>
      <c r="C500" s="10" t="s">
        <v>17</v>
      </c>
      <c r="D500" s="64"/>
      <c r="E500" s="64"/>
      <c r="F500" s="64"/>
      <c r="G500" s="13"/>
      <c r="H500" s="12"/>
      <c r="I500" s="12"/>
      <c r="J500" s="12"/>
      <c r="K500" s="13"/>
      <c r="L500" s="13">
        <f t="shared" si="15"/>
        <v>0</v>
      </c>
      <c r="M500" s="1"/>
      <c r="N500" s="10" t="s">
        <v>130</v>
      </c>
      <c r="O500" s="56"/>
      <c r="P500" s="10" t="s">
        <v>17</v>
      </c>
      <c r="Q500" s="64"/>
      <c r="R500" s="64"/>
      <c r="S500" s="64"/>
      <c r="T500" s="13"/>
      <c r="U500" s="12"/>
      <c r="V500" s="12"/>
      <c r="W500" s="12"/>
      <c r="X500" s="13"/>
      <c r="Y500" s="13">
        <f t="shared" si="14"/>
        <v>0</v>
      </c>
    </row>
    <row r="501" spans="1:25">
      <c r="A501" s="10" t="s">
        <v>130</v>
      </c>
      <c r="B501" s="56"/>
      <c r="C501" s="10" t="s">
        <v>18</v>
      </c>
      <c r="D501" s="64"/>
      <c r="E501" s="64"/>
      <c r="F501" s="64"/>
      <c r="G501" s="13"/>
      <c r="H501" s="12"/>
      <c r="I501" s="12"/>
      <c r="J501" s="12"/>
      <c r="K501" s="13"/>
      <c r="L501" s="13">
        <f t="shared" si="15"/>
        <v>0</v>
      </c>
      <c r="M501" s="1"/>
      <c r="N501" s="10" t="s">
        <v>130</v>
      </c>
      <c r="O501" s="56"/>
      <c r="P501" s="10" t="s">
        <v>18</v>
      </c>
      <c r="Q501" s="64"/>
      <c r="R501" s="64"/>
      <c r="S501" s="64"/>
      <c r="T501" s="13"/>
      <c r="U501" s="12"/>
      <c r="V501" s="12"/>
      <c r="W501" s="12"/>
      <c r="X501" s="13"/>
      <c r="Y501" s="13">
        <f t="shared" si="14"/>
        <v>0</v>
      </c>
    </row>
    <row r="502" spans="1:25" ht="13.5" thickBot="1">
      <c r="A502" s="14" t="s">
        <v>130</v>
      </c>
      <c r="B502" s="57"/>
      <c r="C502" s="14" t="s">
        <v>19</v>
      </c>
      <c r="D502" s="65"/>
      <c r="E502" s="65"/>
      <c r="F502" s="65"/>
      <c r="G502" s="15"/>
      <c r="H502" s="16"/>
      <c r="I502" s="16"/>
      <c r="J502" s="16"/>
      <c r="K502" s="15"/>
      <c r="L502" s="15">
        <f t="shared" si="15"/>
        <v>0</v>
      </c>
      <c r="M502" s="1"/>
      <c r="N502" s="14" t="s">
        <v>130</v>
      </c>
      <c r="O502" s="57"/>
      <c r="P502" s="14" t="s">
        <v>19</v>
      </c>
      <c r="Q502" s="65"/>
      <c r="R502" s="65"/>
      <c r="S502" s="65"/>
      <c r="T502" s="15"/>
      <c r="U502" s="16"/>
      <c r="V502" s="16"/>
      <c r="W502" s="16"/>
      <c r="X502" s="15"/>
      <c r="Y502" s="15">
        <f t="shared" si="14"/>
        <v>0</v>
      </c>
    </row>
    <row r="503" spans="1:25" s="3" customFormat="1" ht="13.5" thickBot="1">
      <c r="A503" s="17" t="s">
        <v>130</v>
      </c>
      <c r="B503" s="18" t="s">
        <v>118</v>
      </c>
      <c r="C503" s="18"/>
      <c r="D503" s="66"/>
      <c r="E503" s="66"/>
      <c r="F503" s="66"/>
      <c r="G503" s="19"/>
      <c r="H503" s="20"/>
      <c r="I503" s="20"/>
      <c r="J503" s="20"/>
      <c r="K503" s="19"/>
      <c r="L503" s="21">
        <f t="shared" si="15"/>
        <v>0</v>
      </c>
      <c r="M503" s="4"/>
      <c r="N503" s="17" t="s">
        <v>130</v>
      </c>
      <c r="O503" s="18" t="s">
        <v>118</v>
      </c>
      <c r="P503" s="18"/>
      <c r="Q503" s="66"/>
      <c r="R503" s="66"/>
      <c r="S503" s="66"/>
      <c r="T503" s="19"/>
      <c r="U503" s="20"/>
      <c r="V503" s="20"/>
      <c r="W503" s="20"/>
      <c r="X503" s="19"/>
      <c r="Y503" s="79">
        <f t="shared" si="14"/>
        <v>0</v>
      </c>
    </row>
    <row r="504" spans="1:25">
      <c r="A504" s="10" t="s">
        <v>130</v>
      </c>
      <c r="B504" s="55" t="s">
        <v>119</v>
      </c>
      <c r="C504" s="10" t="s">
        <v>11</v>
      </c>
      <c r="D504" s="64"/>
      <c r="E504" s="64"/>
      <c r="F504" s="64"/>
      <c r="G504" s="11"/>
      <c r="H504" s="12"/>
      <c r="I504" s="12"/>
      <c r="J504" s="12"/>
      <c r="K504" s="11"/>
      <c r="L504" s="11">
        <f t="shared" si="15"/>
        <v>0</v>
      </c>
      <c r="M504" s="1"/>
      <c r="N504" s="10" t="s">
        <v>130</v>
      </c>
      <c r="O504" s="55" t="s">
        <v>119</v>
      </c>
      <c r="P504" s="10" t="s">
        <v>11</v>
      </c>
      <c r="Q504" s="64"/>
      <c r="R504" s="64"/>
      <c r="S504" s="64"/>
      <c r="T504" s="11"/>
      <c r="U504" s="12"/>
      <c r="V504" s="12"/>
      <c r="W504" s="12"/>
      <c r="X504" s="11"/>
      <c r="Y504" s="13">
        <f t="shared" si="14"/>
        <v>0</v>
      </c>
    </row>
    <row r="505" spans="1:25">
      <c r="A505" s="10" t="s">
        <v>130</v>
      </c>
      <c r="B505" s="56"/>
      <c r="C505" s="10" t="s">
        <v>12</v>
      </c>
      <c r="D505" s="64"/>
      <c r="E505" s="64"/>
      <c r="F505" s="64"/>
      <c r="G505" s="13"/>
      <c r="H505" s="12"/>
      <c r="I505" s="12"/>
      <c r="J505" s="12"/>
      <c r="K505" s="13"/>
      <c r="L505" s="13">
        <f t="shared" si="15"/>
        <v>0</v>
      </c>
      <c r="M505" s="1"/>
      <c r="N505" s="10" t="s">
        <v>130</v>
      </c>
      <c r="O505" s="56"/>
      <c r="P505" s="10" t="s">
        <v>12</v>
      </c>
      <c r="Q505" s="64"/>
      <c r="R505" s="64"/>
      <c r="S505" s="64"/>
      <c r="T505" s="13"/>
      <c r="U505" s="12"/>
      <c r="V505" s="12"/>
      <c r="W505" s="12"/>
      <c r="X505" s="13"/>
      <c r="Y505" s="13">
        <f t="shared" si="14"/>
        <v>0</v>
      </c>
    </row>
    <row r="506" spans="1:25">
      <c r="A506" s="10" t="s">
        <v>130</v>
      </c>
      <c r="B506" s="56"/>
      <c r="C506" s="10" t="s">
        <v>13</v>
      </c>
      <c r="D506" s="64"/>
      <c r="E506" s="64"/>
      <c r="F506" s="64"/>
      <c r="G506" s="13"/>
      <c r="H506" s="12"/>
      <c r="I506" s="12"/>
      <c r="J506" s="12"/>
      <c r="K506" s="13"/>
      <c r="L506" s="13">
        <f t="shared" si="15"/>
        <v>0</v>
      </c>
      <c r="M506" s="1"/>
      <c r="N506" s="10" t="s">
        <v>130</v>
      </c>
      <c r="O506" s="56"/>
      <c r="P506" s="10" t="s">
        <v>13</v>
      </c>
      <c r="Q506" s="64"/>
      <c r="R506" s="64"/>
      <c r="S506" s="64"/>
      <c r="T506" s="13"/>
      <c r="U506" s="12"/>
      <c r="V506" s="12"/>
      <c r="W506" s="12"/>
      <c r="X506" s="13"/>
      <c r="Y506" s="13">
        <f t="shared" si="14"/>
        <v>0</v>
      </c>
    </row>
    <row r="507" spans="1:25">
      <c r="A507" s="10" t="s">
        <v>130</v>
      </c>
      <c r="B507" s="56"/>
      <c r="C507" s="10" t="s">
        <v>14</v>
      </c>
      <c r="D507" s="64"/>
      <c r="E507" s="64"/>
      <c r="F507" s="64"/>
      <c r="G507" s="13"/>
      <c r="H507" s="12"/>
      <c r="I507" s="12"/>
      <c r="J507" s="12"/>
      <c r="K507" s="13"/>
      <c r="L507" s="13">
        <f t="shared" si="15"/>
        <v>0</v>
      </c>
      <c r="M507" s="1"/>
      <c r="N507" s="10" t="s">
        <v>130</v>
      </c>
      <c r="O507" s="56"/>
      <c r="P507" s="10" t="s">
        <v>14</v>
      </c>
      <c r="Q507" s="64"/>
      <c r="R507" s="64"/>
      <c r="S507" s="64"/>
      <c r="T507" s="13"/>
      <c r="U507" s="12"/>
      <c r="V507" s="12"/>
      <c r="W507" s="12"/>
      <c r="X507" s="13"/>
      <c r="Y507" s="13">
        <f t="shared" si="14"/>
        <v>0</v>
      </c>
    </row>
    <row r="508" spans="1:25">
      <c r="A508" s="10" t="s">
        <v>130</v>
      </c>
      <c r="B508" s="56"/>
      <c r="C508" s="10" t="s">
        <v>15</v>
      </c>
      <c r="D508" s="64"/>
      <c r="E508" s="64"/>
      <c r="F508" s="64"/>
      <c r="G508" s="13"/>
      <c r="H508" s="12"/>
      <c r="I508" s="12"/>
      <c r="J508" s="12"/>
      <c r="K508" s="13"/>
      <c r="L508" s="13">
        <f t="shared" si="15"/>
        <v>0</v>
      </c>
      <c r="M508" s="1"/>
      <c r="N508" s="10" t="s">
        <v>130</v>
      </c>
      <c r="O508" s="56"/>
      <c r="P508" s="10" t="s">
        <v>15</v>
      </c>
      <c r="Q508" s="64"/>
      <c r="R508" s="64"/>
      <c r="S508" s="64"/>
      <c r="T508" s="13"/>
      <c r="U508" s="12"/>
      <c r="V508" s="12"/>
      <c r="W508" s="12"/>
      <c r="X508" s="13"/>
      <c r="Y508" s="13">
        <f t="shared" si="14"/>
        <v>0</v>
      </c>
    </row>
    <row r="509" spans="1:25">
      <c r="A509" s="10" t="s">
        <v>130</v>
      </c>
      <c r="B509" s="56"/>
      <c r="C509" s="10" t="s">
        <v>16</v>
      </c>
      <c r="D509" s="64"/>
      <c r="E509" s="64"/>
      <c r="F509" s="64"/>
      <c r="G509" s="13"/>
      <c r="H509" s="12"/>
      <c r="I509" s="12"/>
      <c r="J509" s="12"/>
      <c r="K509" s="13"/>
      <c r="L509" s="13">
        <f t="shared" si="15"/>
        <v>0</v>
      </c>
      <c r="M509" s="1"/>
      <c r="N509" s="10" t="s">
        <v>130</v>
      </c>
      <c r="O509" s="56"/>
      <c r="P509" s="10" t="s">
        <v>16</v>
      </c>
      <c r="Q509" s="64"/>
      <c r="R509" s="64"/>
      <c r="S509" s="64"/>
      <c r="T509" s="13"/>
      <c r="U509" s="12"/>
      <c r="V509" s="12"/>
      <c r="W509" s="12"/>
      <c r="X509" s="13"/>
      <c r="Y509" s="13">
        <f t="shared" si="14"/>
        <v>0</v>
      </c>
    </row>
    <row r="510" spans="1:25">
      <c r="A510" s="10" t="s">
        <v>130</v>
      </c>
      <c r="B510" s="56"/>
      <c r="C510" s="10" t="s">
        <v>17</v>
      </c>
      <c r="D510" s="64"/>
      <c r="E510" s="64"/>
      <c r="F510" s="64"/>
      <c r="G510" s="13"/>
      <c r="H510" s="12"/>
      <c r="I510" s="12"/>
      <c r="J510" s="12"/>
      <c r="K510" s="13"/>
      <c r="L510" s="13">
        <f t="shared" si="15"/>
        <v>0</v>
      </c>
      <c r="M510" s="1"/>
      <c r="N510" s="10" t="s">
        <v>130</v>
      </c>
      <c r="O510" s="56"/>
      <c r="P510" s="10" t="s">
        <v>17</v>
      </c>
      <c r="Q510" s="64"/>
      <c r="R510" s="64"/>
      <c r="S510" s="64"/>
      <c r="T510" s="13"/>
      <c r="U510" s="12"/>
      <c r="V510" s="12"/>
      <c r="W510" s="12"/>
      <c r="X510" s="13"/>
      <c r="Y510" s="13">
        <f t="shared" si="14"/>
        <v>0</v>
      </c>
    </row>
    <row r="511" spans="1:25">
      <c r="A511" s="10" t="s">
        <v>130</v>
      </c>
      <c r="B511" s="56"/>
      <c r="C511" s="10" t="s">
        <v>18</v>
      </c>
      <c r="D511" s="64"/>
      <c r="E511" s="64"/>
      <c r="F511" s="64"/>
      <c r="G511" s="13"/>
      <c r="H511" s="12"/>
      <c r="I511" s="12"/>
      <c r="J511" s="12"/>
      <c r="K511" s="13"/>
      <c r="L511" s="13">
        <f t="shared" si="15"/>
        <v>0</v>
      </c>
      <c r="M511" s="1"/>
      <c r="N511" s="10" t="s">
        <v>130</v>
      </c>
      <c r="O511" s="56"/>
      <c r="P511" s="10" t="s">
        <v>18</v>
      </c>
      <c r="Q511" s="64"/>
      <c r="R511" s="64"/>
      <c r="S511" s="64"/>
      <c r="T511" s="13"/>
      <c r="U511" s="12"/>
      <c r="V511" s="12"/>
      <c r="W511" s="12"/>
      <c r="X511" s="13"/>
      <c r="Y511" s="13">
        <f t="shared" si="14"/>
        <v>0</v>
      </c>
    </row>
    <row r="512" spans="1:25" ht="13.5" thickBot="1">
      <c r="A512" s="14" t="s">
        <v>130</v>
      </c>
      <c r="B512" s="57"/>
      <c r="C512" s="14" t="s">
        <v>19</v>
      </c>
      <c r="D512" s="65"/>
      <c r="E512" s="65"/>
      <c r="F512" s="65"/>
      <c r="G512" s="15"/>
      <c r="H512" s="16"/>
      <c r="I512" s="16"/>
      <c r="J512" s="16"/>
      <c r="K512" s="15"/>
      <c r="L512" s="15">
        <f t="shared" si="15"/>
        <v>0</v>
      </c>
      <c r="M512" s="1"/>
      <c r="N512" s="14" t="s">
        <v>130</v>
      </c>
      <c r="O512" s="57"/>
      <c r="P512" s="14" t="s">
        <v>19</v>
      </c>
      <c r="Q512" s="65"/>
      <c r="R512" s="65"/>
      <c r="S512" s="65"/>
      <c r="T512" s="15"/>
      <c r="U512" s="16"/>
      <c r="V512" s="16"/>
      <c r="W512" s="16"/>
      <c r="X512" s="15"/>
      <c r="Y512" s="15">
        <f t="shared" si="14"/>
        <v>0</v>
      </c>
    </row>
    <row r="513" spans="1:25" s="3" customFormat="1" ht="13.5" thickBot="1">
      <c r="A513" s="17" t="s">
        <v>130</v>
      </c>
      <c r="B513" s="18" t="s">
        <v>120</v>
      </c>
      <c r="C513" s="18"/>
      <c r="D513" s="66"/>
      <c r="E513" s="66"/>
      <c r="F513" s="66"/>
      <c r="G513" s="19"/>
      <c r="H513" s="20"/>
      <c r="I513" s="20"/>
      <c r="J513" s="20"/>
      <c r="K513" s="19"/>
      <c r="L513" s="21">
        <f t="shared" si="15"/>
        <v>0</v>
      </c>
      <c r="M513" s="4"/>
      <c r="N513" s="17" t="s">
        <v>130</v>
      </c>
      <c r="O513" s="18" t="s">
        <v>120</v>
      </c>
      <c r="P513" s="18"/>
      <c r="Q513" s="66"/>
      <c r="R513" s="66"/>
      <c r="S513" s="66"/>
      <c r="T513" s="19"/>
      <c r="U513" s="20"/>
      <c r="V513" s="20"/>
      <c r="W513" s="20"/>
      <c r="X513" s="19"/>
      <c r="Y513" s="79">
        <f t="shared" si="14"/>
        <v>0</v>
      </c>
    </row>
    <row r="514" spans="1:25">
      <c r="A514" s="10" t="s">
        <v>130</v>
      </c>
      <c r="B514" s="55" t="s">
        <v>121</v>
      </c>
      <c r="C514" s="10" t="s">
        <v>11</v>
      </c>
      <c r="D514" s="64"/>
      <c r="E514" s="64"/>
      <c r="F514" s="64"/>
      <c r="G514" s="11"/>
      <c r="H514" s="12"/>
      <c r="I514" s="12"/>
      <c r="J514" s="12"/>
      <c r="K514" s="11"/>
      <c r="L514" s="11">
        <f t="shared" si="15"/>
        <v>0</v>
      </c>
      <c r="M514" s="1"/>
      <c r="N514" s="10" t="s">
        <v>130</v>
      </c>
      <c r="O514" s="55" t="s">
        <v>121</v>
      </c>
      <c r="P514" s="10" t="s">
        <v>11</v>
      </c>
      <c r="Q514" s="64"/>
      <c r="R514" s="64"/>
      <c r="S514" s="64"/>
      <c r="T514" s="11"/>
      <c r="U514" s="12"/>
      <c r="V514" s="12"/>
      <c r="W514" s="12"/>
      <c r="X514" s="11"/>
      <c r="Y514" s="13">
        <f t="shared" si="14"/>
        <v>0</v>
      </c>
    </row>
    <row r="515" spans="1:25">
      <c r="A515" s="10" t="s">
        <v>130</v>
      </c>
      <c r="B515" s="56"/>
      <c r="C515" s="10" t="s">
        <v>12</v>
      </c>
      <c r="D515" s="64"/>
      <c r="E515" s="64"/>
      <c r="F515" s="64"/>
      <c r="G515" s="13"/>
      <c r="H515" s="12"/>
      <c r="I515" s="12"/>
      <c r="J515" s="12"/>
      <c r="K515" s="13"/>
      <c r="L515" s="13">
        <f t="shared" si="15"/>
        <v>0</v>
      </c>
      <c r="M515" s="1"/>
      <c r="N515" s="10" t="s">
        <v>130</v>
      </c>
      <c r="O515" s="56"/>
      <c r="P515" s="10" t="s">
        <v>12</v>
      </c>
      <c r="Q515" s="64"/>
      <c r="R515" s="64"/>
      <c r="S515" s="64"/>
      <c r="T515" s="13"/>
      <c r="U515" s="12"/>
      <c r="V515" s="12"/>
      <c r="W515" s="12"/>
      <c r="X515" s="13"/>
      <c r="Y515" s="13">
        <f t="shared" si="14"/>
        <v>0</v>
      </c>
    </row>
    <row r="516" spans="1:25">
      <c r="A516" s="10" t="s">
        <v>130</v>
      </c>
      <c r="B516" s="56"/>
      <c r="C516" s="10" t="s">
        <v>13</v>
      </c>
      <c r="D516" s="64"/>
      <c r="E516" s="64"/>
      <c r="F516" s="64"/>
      <c r="G516" s="13"/>
      <c r="H516" s="12"/>
      <c r="I516" s="12"/>
      <c r="J516" s="12"/>
      <c r="K516" s="13"/>
      <c r="L516" s="13">
        <f t="shared" si="15"/>
        <v>0</v>
      </c>
      <c r="M516" s="1"/>
      <c r="N516" s="10" t="s">
        <v>130</v>
      </c>
      <c r="O516" s="56"/>
      <c r="P516" s="10" t="s">
        <v>13</v>
      </c>
      <c r="Q516" s="64"/>
      <c r="R516" s="64"/>
      <c r="S516" s="64"/>
      <c r="T516" s="13"/>
      <c r="U516" s="12"/>
      <c r="V516" s="12"/>
      <c r="W516" s="12"/>
      <c r="X516" s="13"/>
      <c r="Y516" s="13">
        <f t="shared" ref="Y516:Y579" si="16">W516/12970202188</f>
        <v>0</v>
      </c>
    </row>
    <row r="517" spans="1:25">
      <c r="A517" s="10" t="s">
        <v>130</v>
      </c>
      <c r="B517" s="56"/>
      <c r="C517" s="10" t="s">
        <v>14</v>
      </c>
      <c r="D517" s="64"/>
      <c r="E517" s="64"/>
      <c r="F517" s="64"/>
      <c r="G517" s="13"/>
      <c r="H517" s="12"/>
      <c r="I517" s="12"/>
      <c r="J517" s="12"/>
      <c r="K517" s="13"/>
      <c r="L517" s="13">
        <f t="shared" ref="L517:L579" si="17">J517/12033033254</f>
        <v>0</v>
      </c>
      <c r="M517" s="1"/>
      <c r="N517" s="10" t="s">
        <v>130</v>
      </c>
      <c r="O517" s="56"/>
      <c r="P517" s="10" t="s">
        <v>14</v>
      </c>
      <c r="Q517" s="64"/>
      <c r="R517" s="64"/>
      <c r="S517" s="64"/>
      <c r="T517" s="13"/>
      <c r="U517" s="12"/>
      <c r="V517" s="12"/>
      <c r="W517" s="12"/>
      <c r="X517" s="13"/>
      <c r="Y517" s="13">
        <f t="shared" si="16"/>
        <v>0</v>
      </c>
    </row>
    <row r="518" spans="1:25">
      <c r="A518" s="10" t="s">
        <v>130</v>
      </c>
      <c r="B518" s="56"/>
      <c r="C518" s="10" t="s">
        <v>15</v>
      </c>
      <c r="D518" s="64"/>
      <c r="E518" s="64"/>
      <c r="F518" s="64"/>
      <c r="G518" s="13"/>
      <c r="H518" s="12"/>
      <c r="I518" s="12"/>
      <c r="J518" s="12"/>
      <c r="K518" s="13"/>
      <c r="L518" s="13">
        <f t="shared" si="17"/>
        <v>0</v>
      </c>
      <c r="M518" s="1"/>
      <c r="N518" s="10" t="s">
        <v>130</v>
      </c>
      <c r="O518" s="56"/>
      <c r="P518" s="10" t="s">
        <v>15</v>
      </c>
      <c r="Q518" s="64"/>
      <c r="R518" s="64"/>
      <c r="S518" s="64"/>
      <c r="T518" s="13"/>
      <c r="U518" s="12"/>
      <c r="V518" s="12"/>
      <c r="W518" s="12"/>
      <c r="X518" s="13"/>
      <c r="Y518" s="13">
        <f t="shared" si="16"/>
        <v>0</v>
      </c>
    </row>
    <row r="519" spans="1:25">
      <c r="A519" s="10" t="s">
        <v>130</v>
      </c>
      <c r="B519" s="56"/>
      <c r="C519" s="10" t="s">
        <v>16</v>
      </c>
      <c r="D519" s="64"/>
      <c r="E519" s="64"/>
      <c r="F519" s="64"/>
      <c r="G519" s="13"/>
      <c r="H519" s="12"/>
      <c r="I519" s="12"/>
      <c r="J519" s="12"/>
      <c r="K519" s="13"/>
      <c r="L519" s="13">
        <f t="shared" si="17"/>
        <v>0</v>
      </c>
      <c r="M519" s="1"/>
      <c r="N519" s="10" t="s">
        <v>130</v>
      </c>
      <c r="O519" s="56"/>
      <c r="P519" s="10" t="s">
        <v>16</v>
      </c>
      <c r="Q519" s="64"/>
      <c r="R519" s="64"/>
      <c r="S519" s="64"/>
      <c r="T519" s="13"/>
      <c r="U519" s="12"/>
      <c r="V519" s="12"/>
      <c r="W519" s="12"/>
      <c r="X519" s="13"/>
      <c r="Y519" s="13">
        <f t="shared" si="16"/>
        <v>0</v>
      </c>
    </row>
    <row r="520" spans="1:25">
      <c r="A520" s="10" t="s">
        <v>130</v>
      </c>
      <c r="B520" s="56"/>
      <c r="C520" s="10" t="s">
        <v>17</v>
      </c>
      <c r="D520" s="64"/>
      <c r="E520" s="64"/>
      <c r="F520" s="64"/>
      <c r="G520" s="13"/>
      <c r="H520" s="12"/>
      <c r="I520" s="12"/>
      <c r="J520" s="12"/>
      <c r="K520" s="13"/>
      <c r="L520" s="13">
        <f t="shared" si="17"/>
        <v>0</v>
      </c>
      <c r="M520" s="1"/>
      <c r="N520" s="10" t="s">
        <v>130</v>
      </c>
      <c r="O520" s="56"/>
      <c r="P520" s="10" t="s">
        <v>17</v>
      </c>
      <c r="Q520" s="64"/>
      <c r="R520" s="64"/>
      <c r="S520" s="64"/>
      <c r="T520" s="13"/>
      <c r="U520" s="12"/>
      <c r="V520" s="12"/>
      <c r="W520" s="12"/>
      <c r="X520" s="13"/>
      <c r="Y520" s="13">
        <f t="shared" si="16"/>
        <v>0</v>
      </c>
    </row>
    <row r="521" spans="1:25">
      <c r="A521" s="10" t="s">
        <v>130</v>
      </c>
      <c r="B521" s="56"/>
      <c r="C521" s="10" t="s">
        <v>18</v>
      </c>
      <c r="D521" s="64"/>
      <c r="E521" s="64"/>
      <c r="F521" s="64"/>
      <c r="G521" s="13"/>
      <c r="H521" s="12"/>
      <c r="I521" s="12"/>
      <c r="J521" s="12"/>
      <c r="K521" s="13"/>
      <c r="L521" s="13">
        <f t="shared" si="17"/>
        <v>0</v>
      </c>
      <c r="M521" s="1"/>
      <c r="N521" s="10" t="s">
        <v>130</v>
      </c>
      <c r="O521" s="56"/>
      <c r="P521" s="10" t="s">
        <v>18</v>
      </c>
      <c r="Q521" s="64"/>
      <c r="R521" s="64"/>
      <c r="S521" s="64"/>
      <c r="T521" s="13"/>
      <c r="U521" s="12"/>
      <c r="V521" s="12"/>
      <c r="W521" s="12"/>
      <c r="X521" s="13"/>
      <c r="Y521" s="13">
        <f t="shared" si="16"/>
        <v>0</v>
      </c>
    </row>
    <row r="522" spans="1:25" ht="13.5" thickBot="1">
      <c r="A522" s="14" t="s">
        <v>130</v>
      </c>
      <c r="B522" s="57"/>
      <c r="C522" s="14" t="s">
        <v>19</v>
      </c>
      <c r="D522" s="65"/>
      <c r="E522" s="65"/>
      <c r="F522" s="65"/>
      <c r="G522" s="15"/>
      <c r="H522" s="16"/>
      <c r="I522" s="16"/>
      <c r="J522" s="16"/>
      <c r="K522" s="15"/>
      <c r="L522" s="15">
        <f t="shared" si="17"/>
        <v>0</v>
      </c>
      <c r="M522" s="1"/>
      <c r="N522" s="14" t="s">
        <v>130</v>
      </c>
      <c r="O522" s="57"/>
      <c r="P522" s="14" t="s">
        <v>19</v>
      </c>
      <c r="Q522" s="65"/>
      <c r="R522" s="65"/>
      <c r="S522" s="65"/>
      <c r="T522" s="15"/>
      <c r="U522" s="16"/>
      <c r="V522" s="16"/>
      <c r="W522" s="16"/>
      <c r="X522" s="15"/>
      <c r="Y522" s="15">
        <f t="shared" si="16"/>
        <v>0</v>
      </c>
    </row>
    <row r="523" spans="1:25" s="3" customFormat="1" ht="13.5" thickBot="1">
      <c r="A523" s="17" t="s">
        <v>130</v>
      </c>
      <c r="B523" s="18" t="s">
        <v>122</v>
      </c>
      <c r="C523" s="18"/>
      <c r="D523" s="66"/>
      <c r="E523" s="66"/>
      <c r="F523" s="66"/>
      <c r="G523" s="19"/>
      <c r="H523" s="20"/>
      <c r="I523" s="20"/>
      <c r="J523" s="20"/>
      <c r="K523" s="19"/>
      <c r="L523" s="21">
        <f t="shared" si="17"/>
        <v>0</v>
      </c>
      <c r="M523" s="4"/>
      <c r="N523" s="17" t="s">
        <v>130</v>
      </c>
      <c r="O523" s="18" t="s">
        <v>122</v>
      </c>
      <c r="P523" s="18"/>
      <c r="Q523" s="66"/>
      <c r="R523" s="66"/>
      <c r="S523" s="66"/>
      <c r="T523" s="19"/>
      <c r="U523" s="20"/>
      <c r="V523" s="20"/>
      <c r="W523" s="20"/>
      <c r="X523" s="19"/>
      <c r="Y523" s="79">
        <f t="shared" si="16"/>
        <v>0</v>
      </c>
    </row>
    <row r="524" spans="1:25">
      <c r="A524" s="10" t="s">
        <v>130</v>
      </c>
      <c r="B524" s="55" t="s">
        <v>123</v>
      </c>
      <c r="C524" s="10" t="s">
        <v>11</v>
      </c>
      <c r="D524" s="64"/>
      <c r="E524" s="64"/>
      <c r="F524" s="64"/>
      <c r="G524" s="11"/>
      <c r="H524" s="12"/>
      <c r="I524" s="12"/>
      <c r="J524" s="12"/>
      <c r="K524" s="11"/>
      <c r="L524" s="11">
        <f t="shared" si="17"/>
        <v>0</v>
      </c>
      <c r="M524" s="1"/>
      <c r="N524" s="10" t="s">
        <v>130</v>
      </c>
      <c r="O524" s="55" t="s">
        <v>123</v>
      </c>
      <c r="P524" s="10" t="s">
        <v>11</v>
      </c>
      <c r="Q524" s="64"/>
      <c r="R524" s="64"/>
      <c r="S524" s="64"/>
      <c r="T524" s="11"/>
      <c r="U524" s="12"/>
      <c r="V524" s="12"/>
      <c r="W524" s="12"/>
      <c r="X524" s="11"/>
      <c r="Y524" s="13">
        <f t="shared" si="16"/>
        <v>0</v>
      </c>
    </row>
    <row r="525" spans="1:25">
      <c r="A525" s="10" t="s">
        <v>130</v>
      </c>
      <c r="B525" s="56"/>
      <c r="C525" s="10" t="s">
        <v>12</v>
      </c>
      <c r="D525" s="64"/>
      <c r="E525" s="64"/>
      <c r="F525" s="64"/>
      <c r="G525" s="13"/>
      <c r="H525" s="12"/>
      <c r="I525" s="12"/>
      <c r="J525" s="12"/>
      <c r="K525" s="13"/>
      <c r="L525" s="13">
        <f t="shared" si="17"/>
        <v>0</v>
      </c>
      <c r="M525" s="1"/>
      <c r="N525" s="10" t="s">
        <v>130</v>
      </c>
      <c r="O525" s="56"/>
      <c r="P525" s="10" t="s">
        <v>12</v>
      </c>
      <c r="Q525" s="64"/>
      <c r="R525" s="64"/>
      <c r="S525" s="64"/>
      <c r="T525" s="13"/>
      <c r="U525" s="12"/>
      <c r="V525" s="12"/>
      <c r="W525" s="12"/>
      <c r="X525" s="13"/>
      <c r="Y525" s="13">
        <f t="shared" si="16"/>
        <v>0</v>
      </c>
    </row>
    <row r="526" spans="1:25">
      <c r="A526" s="10" t="s">
        <v>130</v>
      </c>
      <c r="B526" s="56"/>
      <c r="C526" s="10" t="s">
        <v>13</v>
      </c>
      <c r="D526" s="64"/>
      <c r="E526" s="64"/>
      <c r="F526" s="64"/>
      <c r="G526" s="13"/>
      <c r="H526" s="12"/>
      <c r="I526" s="12"/>
      <c r="J526" s="12"/>
      <c r="K526" s="13"/>
      <c r="L526" s="13">
        <f t="shared" si="17"/>
        <v>0</v>
      </c>
      <c r="M526" s="1"/>
      <c r="N526" s="10" t="s">
        <v>130</v>
      </c>
      <c r="O526" s="56"/>
      <c r="P526" s="10" t="s">
        <v>13</v>
      </c>
      <c r="Q526" s="64"/>
      <c r="R526" s="64"/>
      <c r="S526" s="64"/>
      <c r="T526" s="13"/>
      <c r="U526" s="12"/>
      <c r="V526" s="12"/>
      <c r="W526" s="12"/>
      <c r="X526" s="13"/>
      <c r="Y526" s="13">
        <f t="shared" si="16"/>
        <v>0</v>
      </c>
    </row>
    <row r="527" spans="1:25">
      <c r="A527" s="10" t="s">
        <v>130</v>
      </c>
      <c r="B527" s="56"/>
      <c r="C527" s="10" t="s">
        <v>14</v>
      </c>
      <c r="D527" s="64"/>
      <c r="E527" s="64"/>
      <c r="F527" s="64"/>
      <c r="G527" s="13"/>
      <c r="H527" s="12"/>
      <c r="I527" s="12"/>
      <c r="J527" s="12"/>
      <c r="K527" s="13"/>
      <c r="L527" s="13">
        <f t="shared" si="17"/>
        <v>0</v>
      </c>
      <c r="M527" s="1"/>
      <c r="N527" s="10" t="s">
        <v>130</v>
      </c>
      <c r="O527" s="56"/>
      <c r="P527" s="10" t="s">
        <v>14</v>
      </c>
      <c r="Q527" s="64"/>
      <c r="R527" s="64"/>
      <c r="S527" s="64"/>
      <c r="T527" s="13"/>
      <c r="U527" s="12"/>
      <c r="V527" s="12"/>
      <c r="W527" s="12"/>
      <c r="X527" s="13"/>
      <c r="Y527" s="13">
        <f t="shared" si="16"/>
        <v>0</v>
      </c>
    </row>
    <row r="528" spans="1:25">
      <c r="A528" s="10" t="s">
        <v>130</v>
      </c>
      <c r="B528" s="56"/>
      <c r="C528" s="10" t="s">
        <v>15</v>
      </c>
      <c r="D528" s="64"/>
      <c r="E528" s="64"/>
      <c r="F528" s="64"/>
      <c r="G528" s="13"/>
      <c r="H528" s="12"/>
      <c r="I528" s="12"/>
      <c r="J528" s="12"/>
      <c r="K528" s="13"/>
      <c r="L528" s="13">
        <f t="shared" si="17"/>
        <v>0</v>
      </c>
      <c r="M528" s="1"/>
      <c r="N528" s="10" t="s">
        <v>130</v>
      </c>
      <c r="O528" s="56"/>
      <c r="P528" s="10" t="s">
        <v>15</v>
      </c>
      <c r="Q528" s="64"/>
      <c r="R528" s="64"/>
      <c r="S528" s="64"/>
      <c r="T528" s="13"/>
      <c r="U528" s="12"/>
      <c r="V528" s="12"/>
      <c r="W528" s="12"/>
      <c r="X528" s="13"/>
      <c r="Y528" s="13">
        <f t="shared" si="16"/>
        <v>0</v>
      </c>
    </row>
    <row r="529" spans="1:25">
      <c r="A529" s="10" t="s">
        <v>130</v>
      </c>
      <c r="B529" s="56"/>
      <c r="C529" s="10" t="s">
        <v>16</v>
      </c>
      <c r="D529" s="64"/>
      <c r="E529" s="64"/>
      <c r="F529" s="64"/>
      <c r="G529" s="13"/>
      <c r="H529" s="12"/>
      <c r="I529" s="12"/>
      <c r="J529" s="12"/>
      <c r="K529" s="13"/>
      <c r="L529" s="13">
        <f t="shared" si="17"/>
        <v>0</v>
      </c>
      <c r="M529" s="1"/>
      <c r="N529" s="10" t="s">
        <v>130</v>
      </c>
      <c r="O529" s="56"/>
      <c r="P529" s="10" t="s">
        <v>16</v>
      </c>
      <c r="Q529" s="64"/>
      <c r="R529" s="64"/>
      <c r="S529" s="64"/>
      <c r="T529" s="13"/>
      <c r="U529" s="12"/>
      <c r="V529" s="12"/>
      <c r="W529" s="12"/>
      <c r="X529" s="13"/>
      <c r="Y529" s="13">
        <f t="shared" si="16"/>
        <v>0</v>
      </c>
    </row>
    <row r="530" spans="1:25">
      <c r="A530" s="10" t="s">
        <v>130</v>
      </c>
      <c r="B530" s="56"/>
      <c r="C530" s="10" t="s">
        <v>17</v>
      </c>
      <c r="D530" s="64"/>
      <c r="E530" s="64"/>
      <c r="F530" s="64"/>
      <c r="G530" s="13"/>
      <c r="H530" s="12"/>
      <c r="I530" s="12"/>
      <c r="J530" s="12"/>
      <c r="K530" s="13"/>
      <c r="L530" s="13">
        <f t="shared" si="17"/>
        <v>0</v>
      </c>
      <c r="M530" s="1"/>
      <c r="N530" s="10" t="s">
        <v>130</v>
      </c>
      <c r="O530" s="56"/>
      <c r="P530" s="10" t="s">
        <v>17</v>
      </c>
      <c r="Q530" s="64"/>
      <c r="R530" s="64"/>
      <c r="S530" s="64"/>
      <c r="T530" s="13"/>
      <c r="U530" s="12"/>
      <c r="V530" s="12"/>
      <c r="W530" s="12"/>
      <c r="X530" s="13"/>
      <c r="Y530" s="13">
        <f t="shared" si="16"/>
        <v>0</v>
      </c>
    </row>
    <row r="531" spans="1:25">
      <c r="A531" s="10" t="s">
        <v>130</v>
      </c>
      <c r="B531" s="56"/>
      <c r="C531" s="10" t="s">
        <v>18</v>
      </c>
      <c r="D531" s="64"/>
      <c r="E531" s="64"/>
      <c r="F531" s="64"/>
      <c r="G531" s="13"/>
      <c r="H531" s="12"/>
      <c r="I531" s="12"/>
      <c r="J531" s="12"/>
      <c r="K531" s="13"/>
      <c r="L531" s="13">
        <f t="shared" si="17"/>
        <v>0</v>
      </c>
      <c r="M531" s="1"/>
      <c r="N531" s="10" t="s">
        <v>130</v>
      </c>
      <c r="O531" s="56"/>
      <c r="P531" s="10" t="s">
        <v>18</v>
      </c>
      <c r="Q531" s="64"/>
      <c r="R531" s="64"/>
      <c r="S531" s="64"/>
      <c r="T531" s="13"/>
      <c r="U531" s="12"/>
      <c r="V531" s="12"/>
      <c r="W531" s="12"/>
      <c r="X531" s="13"/>
      <c r="Y531" s="13">
        <f t="shared" si="16"/>
        <v>0</v>
      </c>
    </row>
    <row r="532" spans="1:25" ht="13.5" thickBot="1">
      <c r="A532" s="14" t="s">
        <v>130</v>
      </c>
      <c r="B532" s="57"/>
      <c r="C532" s="14" t="s">
        <v>19</v>
      </c>
      <c r="D532" s="65"/>
      <c r="E532" s="65"/>
      <c r="F532" s="65"/>
      <c r="G532" s="15"/>
      <c r="H532" s="16"/>
      <c r="I532" s="16"/>
      <c r="J532" s="16"/>
      <c r="K532" s="15"/>
      <c r="L532" s="15">
        <f t="shared" si="17"/>
        <v>0</v>
      </c>
      <c r="M532" s="1"/>
      <c r="N532" s="14" t="s">
        <v>130</v>
      </c>
      <c r="O532" s="57"/>
      <c r="P532" s="14" t="s">
        <v>19</v>
      </c>
      <c r="Q532" s="65"/>
      <c r="R532" s="65"/>
      <c r="S532" s="65"/>
      <c r="T532" s="15"/>
      <c r="U532" s="16"/>
      <c r="V532" s="16"/>
      <c r="W532" s="16"/>
      <c r="X532" s="15"/>
      <c r="Y532" s="15">
        <f t="shared" si="16"/>
        <v>0</v>
      </c>
    </row>
    <row r="533" spans="1:25" s="3" customFormat="1" ht="13.5" thickBot="1">
      <c r="A533" s="28" t="s">
        <v>130</v>
      </c>
      <c r="B533" s="29" t="s">
        <v>124</v>
      </c>
      <c r="C533" s="29"/>
      <c r="D533" s="67"/>
      <c r="E533" s="67"/>
      <c r="F533" s="67"/>
      <c r="G533" s="30"/>
      <c r="H533" s="31"/>
      <c r="I533" s="31"/>
      <c r="J533" s="31"/>
      <c r="K533" s="30"/>
      <c r="L533" s="32">
        <f t="shared" si="17"/>
        <v>0</v>
      </c>
      <c r="M533" s="4"/>
      <c r="N533" s="28" t="s">
        <v>130</v>
      </c>
      <c r="O533" s="29" t="s">
        <v>124</v>
      </c>
      <c r="P533" s="29"/>
      <c r="Q533" s="67"/>
      <c r="R533" s="67"/>
      <c r="S533" s="67"/>
      <c r="T533" s="30"/>
      <c r="U533" s="31"/>
      <c r="V533" s="31"/>
      <c r="W533" s="31"/>
      <c r="X533" s="30"/>
      <c r="Y533" s="79">
        <f t="shared" si="16"/>
        <v>0</v>
      </c>
    </row>
    <row r="534" spans="1:25">
      <c r="A534" s="10" t="s">
        <v>130</v>
      </c>
      <c r="B534" s="55" t="s">
        <v>125</v>
      </c>
      <c r="C534" s="10" t="s">
        <v>11</v>
      </c>
      <c r="D534" s="64"/>
      <c r="E534" s="64"/>
      <c r="F534" s="64"/>
      <c r="G534" s="11"/>
      <c r="H534" s="12"/>
      <c r="I534" s="12"/>
      <c r="J534" s="12"/>
      <c r="K534" s="11"/>
      <c r="L534" s="11">
        <f t="shared" si="17"/>
        <v>0</v>
      </c>
      <c r="M534" s="1"/>
      <c r="N534" s="10" t="s">
        <v>130</v>
      </c>
      <c r="O534" s="55" t="s">
        <v>125</v>
      </c>
      <c r="P534" s="10" t="s">
        <v>11</v>
      </c>
      <c r="Q534" s="64"/>
      <c r="R534" s="64"/>
      <c r="S534" s="64"/>
      <c r="T534" s="11"/>
      <c r="U534" s="12"/>
      <c r="V534" s="12"/>
      <c r="W534" s="12"/>
      <c r="X534" s="11"/>
      <c r="Y534" s="13">
        <f t="shared" si="16"/>
        <v>0</v>
      </c>
    </row>
    <row r="535" spans="1:25">
      <c r="A535" s="10" t="s">
        <v>130</v>
      </c>
      <c r="B535" s="56"/>
      <c r="C535" s="10" t="s">
        <v>12</v>
      </c>
      <c r="D535" s="64"/>
      <c r="E535" s="64"/>
      <c r="F535" s="64"/>
      <c r="G535" s="13"/>
      <c r="H535" s="12"/>
      <c r="I535" s="12"/>
      <c r="J535" s="12"/>
      <c r="K535" s="13"/>
      <c r="L535" s="13">
        <f t="shared" si="17"/>
        <v>0</v>
      </c>
      <c r="M535" s="1"/>
      <c r="N535" s="10" t="s">
        <v>130</v>
      </c>
      <c r="O535" s="56"/>
      <c r="P535" s="10" t="s">
        <v>12</v>
      </c>
      <c r="Q535" s="64"/>
      <c r="R535" s="64"/>
      <c r="S535" s="64"/>
      <c r="T535" s="13"/>
      <c r="U535" s="12"/>
      <c r="V535" s="12"/>
      <c r="W535" s="12"/>
      <c r="X535" s="13"/>
      <c r="Y535" s="13">
        <f t="shared" si="16"/>
        <v>0</v>
      </c>
    </row>
    <row r="536" spans="1:25">
      <c r="A536" s="10" t="s">
        <v>130</v>
      </c>
      <c r="B536" s="56"/>
      <c r="C536" s="10" t="s">
        <v>13</v>
      </c>
      <c r="D536" s="64"/>
      <c r="E536" s="64"/>
      <c r="F536" s="64"/>
      <c r="G536" s="13"/>
      <c r="H536" s="12"/>
      <c r="I536" s="12"/>
      <c r="J536" s="12"/>
      <c r="K536" s="13"/>
      <c r="L536" s="13">
        <f t="shared" si="17"/>
        <v>0</v>
      </c>
      <c r="M536" s="1"/>
      <c r="N536" s="10" t="s">
        <v>130</v>
      </c>
      <c r="O536" s="56"/>
      <c r="P536" s="10" t="s">
        <v>13</v>
      </c>
      <c r="Q536" s="64"/>
      <c r="R536" s="64"/>
      <c r="S536" s="64"/>
      <c r="T536" s="13"/>
      <c r="U536" s="12"/>
      <c r="V536" s="12"/>
      <c r="W536" s="12"/>
      <c r="X536" s="13"/>
      <c r="Y536" s="13">
        <f t="shared" si="16"/>
        <v>0</v>
      </c>
    </row>
    <row r="537" spans="1:25">
      <c r="A537" s="10" t="s">
        <v>130</v>
      </c>
      <c r="B537" s="56"/>
      <c r="C537" s="10" t="s">
        <v>14</v>
      </c>
      <c r="D537" s="64"/>
      <c r="E537" s="64"/>
      <c r="F537" s="64"/>
      <c r="G537" s="13"/>
      <c r="H537" s="12"/>
      <c r="I537" s="12"/>
      <c r="J537" s="12"/>
      <c r="K537" s="13"/>
      <c r="L537" s="13">
        <f t="shared" si="17"/>
        <v>0</v>
      </c>
      <c r="M537" s="1"/>
      <c r="N537" s="10" t="s">
        <v>130</v>
      </c>
      <c r="O537" s="56"/>
      <c r="P537" s="10" t="s">
        <v>14</v>
      </c>
      <c r="Q537" s="64"/>
      <c r="R537" s="64"/>
      <c r="S537" s="64"/>
      <c r="T537" s="13"/>
      <c r="U537" s="12"/>
      <c r="V537" s="12"/>
      <c r="W537" s="12"/>
      <c r="X537" s="13"/>
      <c r="Y537" s="13">
        <f t="shared" si="16"/>
        <v>0</v>
      </c>
    </row>
    <row r="538" spans="1:25">
      <c r="A538" s="10" t="s">
        <v>130</v>
      </c>
      <c r="B538" s="56"/>
      <c r="C538" s="10" t="s">
        <v>15</v>
      </c>
      <c r="D538" s="64"/>
      <c r="E538" s="64"/>
      <c r="F538" s="64"/>
      <c r="G538" s="13"/>
      <c r="H538" s="12"/>
      <c r="I538" s="12"/>
      <c r="J538" s="12"/>
      <c r="K538" s="13"/>
      <c r="L538" s="13">
        <f t="shared" si="17"/>
        <v>0</v>
      </c>
      <c r="M538" s="1"/>
      <c r="N538" s="10" t="s">
        <v>130</v>
      </c>
      <c r="O538" s="56"/>
      <c r="P538" s="10" t="s">
        <v>15</v>
      </c>
      <c r="Q538" s="64"/>
      <c r="R538" s="64"/>
      <c r="S538" s="64"/>
      <c r="T538" s="13"/>
      <c r="U538" s="12"/>
      <c r="V538" s="12"/>
      <c r="W538" s="12"/>
      <c r="X538" s="13"/>
      <c r="Y538" s="13">
        <f t="shared" si="16"/>
        <v>0</v>
      </c>
    </row>
    <row r="539" spans="1:25">
      <c r="A539" s="10" t="s">
        <v>130</v>
      </c>
      <c r="B539" s="56"/>
      <c r="C539" s="10" t="s">
        <v>16</v>
      </c>
      <c r="D539" s="64"/>
      <c r="E539" s="64"/>
      <c r="F539" s="64"/>
      <c r="G539" s="13"/>
      <c r="H539" s="12"/>
      <c r="I539" s="12"/>
      <c r="J539" s="12"/>
      <c r="K539" s="13"/>
      <c r="L539" s="13">
        <f t="shared" si="17"/>
        <v>0</v>
      </c>
      <c r="M539" s="1"/>
      <c r="N539" s="10" t="s">
        <v>130</v>
      </c>
      <c r="O539" s="56"/>
      <c r="P539" s="10" t="s">
        <v>16</v>
      </c>
      <c r="Q539" s="64"/>
      <c r="R539" s="64"/>
      <c r="S539" s="64"/>
      <c r="T539" s="13"/>
      <c r="U539" s="12"/>
      <c r="V539" s="12"/>
      <c r="W539" s="12"/>
      <c r="X539" s="13"/>
      <c r="Y539" s="13">
        <f t="shared" si="16"/>
        <v>0</v>
      </c>
    </row>
    <row r="540" spans="1:25">
      <c r="A540" s="10" t="s">
        <v>130</v>
      </c>
      <c r="B540" s="56"/>
      <c r="C540" s="10" t="s">
        <v>17</v>
      </c>
      <c r="D540" s="64"/>
      <c r="E540" s="64"/>
      <c r="F540" s="64"/>
      <c r="G540" s="13"/>
      <c r="H540" s="12"/>
      <c r="I540" s="12"/>
      <c r="J540" s="12"/>
      <c r="K540" s="13"/>
      <c r="L540" s="13">
        <f t="shared" si="17"/>
        <v>0</v>
      </c>
      <c r="M540" s="1"/>
      <c r="N540" s="10" t="s">
        <v>130</v>
      </c>
      <c r="O540" s="56"/>
      <c r="P540" s="10" t="s">
        <v>17</v>
      </c>
      <c r="Q540" s="64"/>
      <c r="R540" s="64"/>
      <c r="S540" s="64"/>
      <c r="T540" s="13"/>
      <c r="U540" s="12"/>
      <c r="V540" s="12"/>
      <c r="W540" s="12"/>
      <c r="X540" s="13"/>
      <c r="Y540" s="13">
        <f t="shared" si="16"/>
        <v>0</v>
      </c>
    </row>
    <row r="541" spans="1:25">
      <c r="A541" s="10" t="s">
        <v>130</v>
      </c>
      <c r="B541" s="56"/>
      <c r="C541" s="10" t="s">
        <v>18</v>
      </c>
      <c r="D541" s="64"/>
      <c r="E541" s="64"/>
      <c r="F541" s="64"/>
      <c r="G541" s="13"/>
      <c r="H541" s="12"/>
      <c r="I541" s="12"/>
      <c r="J541" s="12"/>
      <c r="K541" s="13"/>
      <c r="L541" s="13">
        <f t="shared" si="17"/>
        <v>0</v>
      </c>
      <c r="M541" s="1"/>
      <c r="N541" s="10" t="s">
        <v>130</v>
      </c>
      <c r="O541" s="56"/>
      <c r="P541" s="10" t="s">
        <v>18</v>
      </c>
      <c r="Q541" s="64"/>
      <c r="R541" s="64"/>
      <c r="S541" s="64"/>
      <c r="T541" s="13"/>
      <c r="U541" s="12"/>
      <c r="V541" s="12"/>
      <c r="W541" s="12"/>
      <c r="X541" s="13"/>
      <c r="Y541" s="13">
        <f t="shared" si="16"/>
        <v>0</v>
      </c>
    </row>
    <row r="542" spans="1:25" ht="13.5" thickBot="1">
      <c r="A542" s="10" t="s">
        <v>130</v>
      </c>
      <c r="B542" s="57"/>
      <c r="C542" s="10" t="s">
        <v>19</v>
      </c>
      <c r="D542" s="64"/>
      <c r="E542" s="64"/>
      <c r="F542" s="64"/>
      <c r="G542" s="13"/>
      <c r="H542" s="12"/>
      <c r="I542" s="12"/>
      <c r="J542" s="12"/>
      <c r="K542" s="13"/>
      <c r="L542" s="13">
        <f t="shared" si="17"/>
        <v>0</v>
      </c>
      <c r="M542" s="1"/>
      <c r="N542" s="10" t="s">
        <v>130</v>
      </c>
      <c r="O542" s="57"/>
      <c r="P542" s="10" t="s">
        <v>19</v>
      </c>
      <c r="Q542" s="64"/>
      <c r="R542" s="64"/>
      <c r="S542" s="64"/>
      <c r="T542" s="13"/>
      <c r="U542" s="12"/>
      <c r="V542" s="12"/>
      <c r="W542" s="12"/>
      <c r="X542" s="13"/>
      <c r="Y542" s="15">
        <f t="shared" si="16"/>
        <v>0</v>
      </c>
    </row>
    <row r="543" spans="1:25" s="3" customFormat="1" ht="13.5" thickBot="1">
      <c r="A543" s="17" t="s">
        <v>130</v>
      </c>
      <c r="B543" s="18" t="s">
        <v>126</v>
      </c>
      <c r="C543" s="18"/>
      <c r="D543" s="66"/>
      <c r="E543" s="66"/>
      <c r="F543" s="66"/>
      <c r="G543" s="36"/>
      <c r="H543" s="20"/>
      <c r="I543" s="20"/>
      <c r="J543" s="20"/>
      <c r="K543" s="36"/>
      <c r="L543" s="37">
        <f t="shared" si="17"/>
        <v>0</v>
      </c>
      <c r="M543" s="4"/>
      <c r="N543" s="17" t="s">
        <v>130</v>
      </c>
      <c r="O543" s="18" t="s">
        <v>126</v>
      </c>
      <c r="P543" s="18"/>
      <c r="Q543" s="66"/>
      <c r="R543" s="66"/>
      <c r="S543" s="66"/>
      <c r="T543" s="36"/>
      <c r="U543" s="20"/>
      <c r="V543" s="20"/>
      <c r="W543" s="20"/>
      <c r="X543" s="36"/>
      <c r="Y543" s="79">
        <f t="shared" si="16"/>
        <v>0</v>
      </c>
    </row>
    <row r="544" spans="1:25">
      <c r="A544" s="33" t="s">
        <v>130</v>
      </c>
      <c r="B544" s="55" t="s">
        <v>127</v>
      </c>
      <c r="C544" s="33" t="s">
        <v>11</v>
      </c>
      <c r="D544" s="63"/>
      <c r="E544" s="63">
        <v>1</v>
      </c>
      <c r="F544" s="63">
        <v>1</v>
      </c>
      <c r="G544" s="34">
        <f>F544/F553</f>
        <v>7.1428571428571425E-2</v>
      </c>
      <c r="H544" s="35"/>
      <c r="I544" s="35">
        <v>167000</v>
      </c>
      <c r="J544" s="35">
        <v>167000</v>
      </c>
      <c r="K544" s="34">
        <f>J544/J553</f>
        <v>8.3919597989949746E-2</v>
      </c>
      <c r="L544" s="34">
        <f t="shared" si="17"/>
        <v>1.387846243543673E-5</v>
      </c>
      <c r="N544" s="33" t="s">
        <v>130</v>
      </c>
      <c r="O544" s="55" t="s">
        <v>127</v>
      </c>
      <c r="P544" s="33" t="s">
        <v>11</v>
      </c>
      <c r="Q544" s="63">
        <v>1</v>
      </c>
      <c r="R544" s="63"/>
      <c r="S544" s="63">
        <v>1</v>
      </c>
      <c r="T544" s="34">
        <f>S544/S553</f>
        <v>0.05</v>
      </c>
      <c r="U544" s="35"/>
      <c r="V544" s="35">
        <v>285000</v>
      </c>
      <c r="W544" s="35">
        <v>285000</v>
      </c>
      <c r="X544" s="34">
        <f>W544/W553</f>
        <v>7.0405660120998914E-2</v>
      </c>
      <c r="Y544" s="13">
        <f t="shared" si="16"/>
        <v>2.1973443117462063E-5</v>
      </c>
    </row>
    <row r="545" spans="1:25">
      <c r="A545" s="10" t="s">
        <v>130</v>
      </c>
      <c r="B545" s="56"/>
      <c r="C545" s="10" t="s">
        <v>12</v>
      </c>
      <c r="D545" s="64"/>
      <c r="E545" s="64"/>
      <c r="F545" s="64"/>
      <c r="G545" s="13">
        <f>F545/F553</f>
        <v>0</v>
      </c>
      <c r="H545" s="12"/>
      <c r="I545" s="12"/>
      <c r="J545" s="12"/>
      <c r="K545" s="13">
        <f>J545/J553</f>
        <v>0</v>
      </c>
      <c r="L545" s="13">
        <f t="shared" si="17"/>
        <v>0</v>
      </c>
      <c r="N545" s="10" t="s">
        <v>130</v>
      </c>
      <c r="O545" s="56"/>
      <c r="P545" s="10" t="s">
        <v>12</v>
      </c>
      <c r="Q545" s="64"/>
      <c r="R545" s="64"/>
      <c r="S545" s="64"/>
      <c r="T545" s="13">
        <f>S545/S553</f>
        <v>0</v>
      </c>
      <c r="U545" s="12"/>
      <c r="V545" s="12"/>
      <c r="W545" s="12"/>
      <c r="X545" s="13">
        <f>W545/W553</f>
        <v>0</v>
      </c>
      <c r="Y545" s="13">
        <f t="shared" si="16"/>
        <v>0</v>
      </c>
    </row>
    <row r="546" spans="1:25">
      <c r="A546" s="10" t="s">
        <v>130</v>
      </c>
      <c r="B546" s="56"/>
      <c r="C546" s="10" t="s">
        <v>13</v>
      </c>
      <c r="D546" s="64"/>
      <c r="E546" s="64"/>
      <c r="F546" s="64"/>
      <c r="G546" s="13">
        <f>F546/F553</f>
        <v>0</v>
      </c>
      <c r="H546" s="12"/>
      <c r="I546" s="12"/>
      <c r="J546" s="12"/>
      <c r="K546" s="13">
        <f>J546/J553</f>
        <v>0</v>
      </c>
      <c r="L546" s="13">
        <f t="shared" si="17"/>
        <v>0</v>
      </c>
      <c r="N546" s="10" t="s">
        <v>130</v>
      </c>
      <c r="O546" s="56"/>
      <c r="P546" s="10" t="s">
        <v>13</v>
      </c>
      <c r="Q546" s="64"/>
      <c r="R546" s="64"/>
      <c r="S546" s="64"/>
      <c r="T546" s="13">
        <f>S546/S553</f>
        <v>0</v>
      </c>
      <c r="U546" s="12"/>
      <c r="V546" s="12"/>
      <c r="W546" s="12"/>
      <c r="X546" s="13">
        <f>W546/W553</f>
        <v>0</v>
      </c>
      <c r="Y546" s="13">
        <f t="shared" si="16"/>
        <v>0</v>
      </c>
    </row>
    <row r="547" spans="1:25">
      <c r="A547" s="10" t="s">
        <v>130</v>
      </c>
      <c r="B547" s="56"/>
      <c r="C547" s="10" t="s">
        <v>14</v>
      </c>
      <c r="D547" s="64"/>
      <c r="E547" s="64"/>
      <c r="F547" s="64"/>
      <c r="G547" s="13">
        <f>F547/F553</f>
        <v>0</v>
      </c>
      <c r="H547" s="12"/>
      <c r="I547" s="12"/>
      <c r="J547" s="12"/>
      <c r="K547" s="13">
        <f>J547/J553</f>
        <v>0</v>
      </c>
      <c r="L547" s="13">
        <f t="shared" si="17"/>
        <v>0</v>
      </c>
      <c r="N547" s="10" t="s">
        <v>130</v>
      </c>
      <c r="O547" s="56"/>
      <c r="P547" s="10" t="s">
        <v>14</v>
      </c>
      <c r="Q547" s="64"/>
      <c r="R547" s="64"/>
      <c r="S547" s="64"/>
      <c r="T547" s="13">
        <f>S547/S553</f>
        <v>0</v>
      </c>
      <c r="U547" s="12"/>
      <c r="V547" s="12"/>
      <c r="W547" s="12"/>
      <c r="X547" s="13">
        <f>W547/W553</f>
        <v>0</v>
      </c>
      <c r="Y547" s="13">
        <f t="shared" si="16"/>
        <v>0</v>
      </c>
    </row>
    <row r="548" spans="1:25">
      <c r="A548" s="10" t="s">
        <v>130</v>
      </c>
      <c r="B548" s="56"/>
      <c r="C548" s="10" t="s">
        <v>15</v>
      </c>
      <c r="D548" s="64"/>
      <c r="E548" s="64">
        <v>2</v>
      </c>
      <c r="F548" s="64">
        <v>2</v>
      </c>
      <c r="G548" s="13">
        <f>F548/F553</f>
        <v>0.14285714285714285</v>
      </c>
      <c r="H548" s="12"/>
      <c r="I548" s="12">
        <v>288000</v>
      </c>
      <c r="J548" s="12">
        <v>288000</v>
      </c>
      <c r="K548" s="13">
        <f>J548/J553</f>
        <v>0.14472361809045226</v>
      </c>
      <c r="L548" s="13">
        <f t="shared" si="17"/>
        <v>2.3934114858717235E-5</v>
      </c>
      <c r="N548" s="10" t="s">
        <v>130</v>
      </c>
      <c r="O548" s="56"/>
      <c r="P548" s="10" t="s">
        <v>15</v>
      </c>
      <c r="Q548" s="64">
        <v>2</v>
      </c>
      <c r="R548" s="64">
        <v>1</v>
      </c>
      <c r="S548" s="64">
        <v>3</v>
      </c>
      <c r="T548" s="13">
        <f>S548/S553</f>
        <v>0.15</v>
      </c>
      <c r="U548" s="12">
        <v>172900</v>
      </c>
      <c r="V548" s="12">
        <v>338000</v>
      </c>
      <c r="W548" s="12">
        <v>510900</v>
      </c>
      <c r="X548" s="13">
        <f>W548/W553</f>
        <v>0.12621140966953806</v>
      </c>
      <c r="Y548" s="13">
        <f t="shared" si="16"/>
        <v>3.9390288030566202E-5</v>
      </c>
    </row>
    <row r="549" spans="1:25">
      <c r="A549" s="10" t="s">
        <v>130</v>
      </c>
      <c r="B549" s="56"/>
      <c r="C549" s="10" t="s">
        <v>16</v>
      </c>
      <c r="D549" s="64"/>
      <c r="E549" s="64"/>
      <c r="F549" s="64"/>
      <c r="G549" s="13">
        <f>F549/F553</f>
        <v>0</v>
      </c>
      <c r="H549" s="12"/>
      <c r="I549" s="12"/>
      <c r="J549" s="12"/>
      <c r="K549" s="13">
        <f>J549/J553</f>
        <v>0</v>
      </c>
      <c r="L549" s="13">
        <f t="shared" si="17"/>
        <v>0</v>
      </c>
      <c r="N549" s="10" t="s">
        <v>130</v>
      </c>
      <c r="O549" s="56"/>
      <c r="P549" s="10" t="s">
        <v>16</v>
      </c>
      <c r="Q549" s="64"/>
      <c r="R549" s="64"/>
      <c r="S549" s="64"/>
      <c r="T549" s="13">
        <f>S549/S553</f>
        <v>0</v>
      </c>
      <c r="U549" s="12"/>
      <c r="V549" s="12"/>
      <c r="W549" s="12"/>
      <c r="X549" s="13">
        <f>W549/W553</f>
        <v>0</v>
      </c>
      <c r="Y549" s="13">
        <f t="shared" si="16"/>
        <v>0</v>
      </c>
    </row>
    <row r="550" spans="1:25">
      <c r="A550" s="10" t="s">
        <v>130</v>
      </c>
      <c r="B550" s="56"/>
      <c r="C550" s="10" t="s">
        <v>17</v>
      </c>
      <c r="D550" s="64"/>
      <c r="E550" s="64"/>
      <c r="F550" s="64"/>
      <c r="G550" s="13">
        <f>F550/F553</f>
        <v>0</v>
      </c>
      <c r="H550" s="12"/>
      <c r="I550" s="12"/>
      <c r="J550" s="12"/>
      <c r="K550" s="13">
        <f>J550/J553</f>
        <v>0</v>
      </c>
      <c r="L550" s="13">
        <f t="shared" si="17"/>
        <v>0</v>
      </c>
      <c r="N550" s="10" t="s">
        <v>130</v>
      </c>
      <c r="O550" s="56"/>
      <c r="P550" s="10" t="s">
        <v>17</v>
      </c>
      <c r="Q550" s="64"/>
      <c r="R550" s="64"/>
      <c r="S550" s="64"/>
      <c r="T550" s="13">
        <f>S550/S553</f>
        <v>0</v>
      </c>
      <c r="U550" s="12"/>
      <c r="V550" s="12"/>
      <c r="W550" s="12"/>
      <c r="X550" s="13">
        <f>W550/W553</f>
        <v>0</v>
      </c>
      <c r="Y550" s="13">
        <f t="shared" si="16"/>
        <v>0</v>
      </c>
    </row>
    <row r="551" spans="1:25" ht="13.5" thickBot="1">
      <c r="A551" s="14" t="s">
        <v>130</v>
      </c>
      <c r="B551" s="56"/>
      <c r="C551" s="14" t="s">
        <v>18</v>
      </c>
      <c r="D551" s="65">
        <v>1</v>
      </c>
      <c r="E551" s="65"/>
      <c r="F551" s="65">
        <v>1</v>
      </c>
      <c r="G551" s="15">
        <f>F551/F553</f>
        <v>7.1428571428571425E-2</v>
      </c>
      <c r="H551" s="16">
        <v>130000</v>
      </c>
      <c r="I551" s="16"/>
      <c r="J551" s="16">
        <v>130000</v>
      </c>
      <c r="K551" s="15">
        <f>J551/J553</f>
        <v>6.5326633165829151E-2</v>
      </c>
      <c r="L551" s="15">
        <f t="shared" si="17"/>
        <v>1.0803593512615419E-5</v>
      </c>
      <c r="N551" s="14" t="s">
        <v>130</v>
      </c>
      <c r="O551" s="56"/>
      <c r="P551" s="14" t="s">
        <v>18</v>
      </c>
      <c r="Q551" s="65"/>
      <c r="R551" s="65"/>
      <c r="S551" s="65"/>
      <c r="T551" s="15">
        <f>S551/S553</f>
        <v>0</v>
      </c>
      <c r="U551" s="16"/>
      <c r="V551" s="16"/>
      <c r="W551" s="16"/>
      <c r="X551" s="15">
        <f>W551/W553</f>
        <v>0</v>
      </c>
      <c r="Y551" s="13">
        <f t="shared" si="16"/>
        <v>0</v>
      </c>
    </row>
    <row r="552" spans="1:25" s="27" customFormat="1" ht="13.5" thickBot="1">
      <c r="A552" s="22" t="s">
        <v>130</v>
      </c>
      <c r="B552" s="57"/>
      <c r="C552" s="23" t="s">
        <v>19</v>
      </c>
      <c r="D552" s="68">
        <v>6</v>
      </c>
      <c r="E552" s="68">
        <v>4</v>
      </c>
      <c r="F552" s="68">
        <v>10</v>
      </c>
      <c r="G552" s="24">
        <f>F552/F553</f>
        <v>0.7142857142857143</v>
      </c>
      <c r="H552" s="25">
        <v>865000</v>
      </c>
      <c r="I552" s="25">
        <v>540000</v>
      </c>
      <c r="J552" s="25">
        <v>1405000</v>
      </c>
      <c r="K552" s="24">
        <f>J552/J553</f>
        <v>0.70603015075376885</v>
      </c>
      <c r="L552" s="26">
        <f t="shared" si="17"/>
        <v>1.1676191450172817E-4</v>
      </c>
      <c r="N552" s="22" t="s">
        <v>130</v>
      </c>
      <c r="O552" s="57"/>
      <c r="P552" s="23" t="s">
        <v>19</v>
      </c>
      <c r="Q552" s="68">
        <v>7</v>
      </c>
      <c r="R552" s="68">
        <v>9</v>
      </c>
      <c r="S552" s="68">
        <v>16</v>
      </c>
      <c r="T552" s="24">
        <f>S552/S553</f>
        <v>0.8</v>
      </c>
      <c r="U552" s="25">
        <v>1851085</v>
      </c>
      <c r="V552" s="25">
        <v>1400985</v>
      </c>
      <c r="W552" s="25">
        <v>3252070</v>
      </c>
      <c r="X552" s="24">
        <f>W552/W553</f>
        <v>0.80338293020946305</v>
      </c>
      <c r="Y552" s="15">
        <f t="shared" si="16"/>
        <v>2.5073394792633281E-4</v>
      </c>
    </row>
    <row r="553" spans="1:25" s="3" customFormat="1" ht="13.5" thickBot="1">
      <c r="A553" s="3" t="s">
        <v>130</v>
      </c>
      <c r="B553" s="3" t="s">
        <v>128</v>
      </c>
      <c r="D553" s="69">
        <v>7</v>
      </c>
      <c r="E553" s="69">
        <v>7</v>
      </c>
      <c r="F553" s="69">
        <v>14</v>
      </c>
      <c r="G553" s="5">
        <f>F553/F553</f>
        <v>1</v>
      </c>
      <c r="H553" s="4">
        <v>995000</v>
      </c>
      <c r="I553" s="4">
        <v>995000</v>
      </c>
      <c r="J553" s="4">
        <v>1990000</v>
      </c>
      <c r="K553" s="5">
        <f>J553/J553</f>
        <v>1</v>
      </c>
      <c r="L553" s="5">
        <f t="shared" si="17"/>
        <v>1.6537808530849756E-4</v>
      </c>
      <c r="N553" s="3" t="s">
        <v>130</v>
      </c>
      <c r="O553" s="3" t="s">
        <v>128</v>
      </c>
      <c r="Q553" s="69">
        <v>10</v>
      </c>
      <c r="R553" s="69">
        <v>10</v>
      </c>
      <c r="S553" s="69">
        <v>20</v>
      </c>
      <c r="T553" s="5">
        <f>S553/S553</f>
        <v>1</v>
      </c>
      <c r="U553" s="4">
        <v>2023985</v>
      </c>
      <c r="V553" s="4">
        <v>2023985</v>
      </c>
      <c r="W553" s="4">
        <v>4047970</v>
      </c>
      <c r="X553" s="5">
        <f>W553/W553</f>
        <v>1</v>
      </c>
      <c r="Y553" s="79">
        <f t="shared" si="16"/>
        <v>3.1209767907436109E-4</v>
      </c>
    </row>
    <row r="554" spans="1:25" s="6" customFormat="1" ht="13.5" thickBot="1">
      <c r="A554" s="41" t="s">
        <v>131</v>
      </c>
      <c r="B554" s="42"/>
      <c r="C554" s="42"/>
      <c r="D554" s="70">
        <v>5816</v>
      </c>
      <c r="E554" s="70">
        <v>5816</v>
      </c>
      <c r="F554" s="70">
        <v>11632</v>
      </c>
      <c r="G554" s="42"/>
      <c r="H554" s="43">
        <v>2229542402</v>
      </c>
      <c r="I554" s="43">
        <v>2229542402</v>
      </c>
      <c r="J554" s="43">
        <v>4459084804</v>
      </c>
      <c r="K554" s="43"/>
      <c r="L554" s="44">
        <f t="shared" si="17"/>
        <v>0.37057030508227995</v>
      </c>
      <c r="N554" s="41" t="s">
        <v>131</v>
      </c>
      <c r="O554" s="42"/>
      <c r="P554" s="42"/>
      <c r="Q554" s="70">
        <v>6119</v>
      </c>
      <c r="R554" s="70">
        <v>6119</v>
      </c>
      <c r="S554" s="70">
        <v>12238</v>
      </c>
      <c r="T554" s="42"/>
      <c r="U554" s="43">
        <v>2432916691</v>
      </c>
      <c r="V554" s="43">
        <v>2432916691</v>
      </c>
      <c r="W554" s="43">
        <v>4865833382</v>
      </c>
      <c r="X554" s="43"/>
      <c r="Y554" s="13">
        <f t="shared" si="16"/>
        <v>0.37515478259096513</v>
      </c>
    </row>
    <row r="555" spans="1:25">
      <c r="A555" s="10" t="s">
        <v>9</v>
      </c>
      <c r="B555" s="55" t="s">
        <v>10</v>
      </c>
      <c r="C555" s="10" t="s">
        <v>11</v>
      </c>
      <c r="D555" s="64"/>
      <c r="E555" s="64"/>
      <c r="F555" s="64"/>
      <c r="G555" s="11">
        <f>F555/F564</f>
        <v>0</v>
      </c>
      <c r="H555" s="12"/>
      <c r="I555" s="12"/>
      <c r="J555" s="12"/>
      <c r="K555" s="11">
        <f>J555/J564</f>
        <v>0</v>
      </c>
      <c r="L555" s="11">
        <f t="shared" si="17"/>
        <v>0</v>
      </c>
      <c r="N555" s="10" t="s">
        <v>9</v>
      </c>
      <c r="O555" s="55" t="s">
        <v>10</v>
      </c>
      <c r="P555" s="10" t="s">
        <v>11</v>
      </c>
      <c r="Q555" s="64">
        <v>1</v>
      </c>
      <c r="R555" s="64"/>
      <c r="S555" s="64">
        <v>1</v>
      </c>
      <c r="T555" s="11">
        <f>S555/S564</f>
        <v>2.1739130434782608E-2</v>
      </c>
      <c r="U555" s="12"/>
      <c r="V555" s="12">
        <v>5545000</v>
      </c>
      <c r="W555" s="12">
        <v>5545000</v>
      </c>
      <c r="X555" s="11">
        <f>W555/W564</f>
        <v>4.8616469102896825E-2</v>
      </c>
      <c r="Y555" s="13">
        <f t="shared" si="16"/>
        <v>4.2751839328535838E-4</v>
      </c>
    </row>
    <row r="556" spans="1:25">
      <c r="A556" s="10" t="s">
        <v>9</v>
      </c>
      <c r="B556" s="56"/>
      <c r="C556" s="10" t="s">
        <v>12</v>
      </c>
      <c r="D556" s="64">
        <v>3</v>
      </c>
      <c r="E556" s="64">
        <v>4</v>
      </c>
      <c r="F556" s="64">
        <v>7</v>
      </c>
      <c r="G556" s="13">
        <f>F556/F564</f>
        <v>0.17499999999999999</v>
      </c>
      <c r="H556" s="12">
        <v>7835000</v>
      </c>
      <c r="I556" s="12">
        <v>15295000</v>
      </c>
      <c r="J556" s="12">
        <v>23130000</v>
      </c>
      <c r="K556" s="13">
        <f>J556/J564</f>
        <v>0.27868812954841199</v>
      </c>
      <c r="L556" s="13">
        <f t="shared" si="17"/>
        <v>1.9222085995907279E-3</v>
      </c>
      <c r="N556" s="10" t="s">
        <v>9</v>
      </c>
      <c r="O556" s="56"/>
      <c r="P556" s="10" t="s">
        <v>12</v>
      </c>
      <c r="Q556" s="64">
        <v>4</v>
      </c>
      <c r="R556" s="64">
        <v>9</v>
      </c>
      <c r="S556" s="64">
        <v>13</v>
      </c>
      <c r="T556" s="13">
        <f>S556/S564</f>
        <v>0.28260869565217389</v>
      </c>
      <c r="U556" s="12">
        <v>28718000</v>
      </c>
      <c r="V556" s="12">
        <v>12925000</v>
      </c>
      <c r="W556" s="12">
        <v>41643000</v>
      </c>
      <c r="X556" s="13">
        <f>W556/W564</f>
        <v>0.36511012134390125</v>
      </c>
      <c r="Y556" s="13">
        <f t="shared" si="16"/>
        <v>3.2106669885630622E-3</v>
      </c>
    </row>
    <row r="557" spans="1:25">
      <c r="A557" s="10" t="s">
        <v>9</v>
      </c>
      <c r="B557" s="56"/>
      <c r="C557" s="10" t="s">
        <v>13</v>
      </c>
      <c r="D557" s="64">
        <v>1</v>
      </c>
      <c r="E557" s="64"/>
      <c r="F557" s="64">
        <v>1</v>
      </c>
      <c r="G557" s="13">
        <f>F557/F564</f>
        <v>2.5000000000000001E-2</v>
      </c>
      <c r="H557" s="12">
        <v>388000</v>
      </c>
      <c r="I557" s="12"/>
      <c r="J557" s="12">
        <v>388000</v>
      </c>
      <c r="K557" s="13">
        <f>J557/J564</f>
        <v>4.6749240927273601E-3</v>
      </c>
      <c r="L557" s="13">
        <f t="shared" si="17"/>
        <v>3.2244571406882942E-5</v>
      </c>
      <c r="N557" s="10" t="s">
        <v>9</v>
      </c>
      <c r="O557" s="56"/>
      <c r="P557" s="10" t="s">
        <v>13</v>
      </c>
      <c r="Q557" s="64"/>
      <c r="R557" s="64"/>
      <c r="S557" s="64"/>
      <c r="T557" s="13">
        <f>S557/S564</f>
        <v>0</v>
      </c>
      <c r="U557" s="12"/>
      <c r="V557" s="12"/>
      <c r="W557" s="12"/>
      <c r="X557" s="13">
        <f>W557/W564</f>
        <v>0</v>
      </c>
      <c r="Y557" s="13">
        <f t="shared" si="16"/>
        <v>0</v>
      </c>
    </row>
    <row r="558" spans="1:25">
      <c r="A558" s="10" t="s">
        <v>9</v>
      </c>
      <c r="B558" s="56"/>
      <c r="C558" s="10" t="s">
        <v>14</v>
      </c>
      <c r="D558" s="64"/>
      <c r="E558" s="64">
        <v>1</v>
      </c>
      <c r="F558" s="64">
        <v>1</v>
      </c>
      <c r="G558" s="13">
        <f>F558/F564</f>
        <v>2.5000000000000001E-2</v>
      </c>
      <c r="H558" s="12"/>
      <c r="I558" s="12">
        <v>1500000</v>
      </c>
      <c r="J558" s="12">
        <v>1500000</v>
      </c>
      <c r="K558" s="13">
        <f>J558/J564</f>
        <v>1.8073160152296496E-2</v>
      </c>
      <c r="L558" s="13">
        <f t="shared" si="17"/>
        <v>1.2465684822248561E-4</v>
      </c>
      <c r="N558" s="10" t="s">
        <v>9</v>
      </c>
      <c r="O558" s="56"/>
      <c r="P558" s="10" t="s">
        <v>14</v>
      </c>
      <c r="Q558" s="64">
        <v>4</v>
      </c>
      <c r="R558" s="64">
        <v>2</v>
      </c>
      <c r="S558" s="64">
        <v>6</v>
      </c>
      <c r="T558" s="13">
        <f>S558/S564</f>
        <v>0.13043478260869565</v>
      </c>
      <c r="U558" s="12">
        <v>3925000</v>
      </c>
      <c r="V558" s="12">
        <v>7075000</v>
      </c>
      <c r="W558" s="12">
        <v>11000000</v>
      </c>
      <c r="X558" s="13">
        <f>W558/W564</f>
        <v>9.6443852142807041E-2</v>
      </c>
      <c r="Y558" s="13">
        <f t="shared" si="16"/>
        <v>8.4809780453362355E-4</v>
      </c>
    </row>
    <row r="559" spans="1:25">
      <c r="A559" s="10" t="s">
        <v>9</v>
      </c>
      <c r="B559" s="56"/>
      <c r="C559" s="10" t="s">
        <v>15</v>
      </c>
      <c r="D559" s="64"/>
      <c r="E559" s="64">
        <v>1</v>
      </c>
      <c r="F559" s="64">
        <v>1</v>
      </c>
      <c r="G559" s="13">
        <f>F559/F564</f>
        <v>2.5000000000000001E-2</v>
      </c>
      <c r="H559" s="12"/>
      <c r="I559" s="12">
        <v>2900000</v>
      </c>
      <c r="J559" s="12">
        <v>2900000</v>
      </c>
      <c r="K559" s="13">
        <f>J559/J564</f>
        <v>3.4941442961106559E-2</v>
      </c>
      <c r="L559" s="13">
        <f t="shared" si="17"/>
        <v>2.4100323989680549E-4</v>
      </c>
      <c r="N559" s="10" t="s">
        <v>9</v>
      </c>
      <c r="O559" s="56"/>
      <c r="P559" s="10" t="s">
        <v>15</v>
      </c>
      <c r="Q559" s="64"/>
      <c r="R559" s="64">
        <v>1</v>
      </c>
      <c r="S559" s="64">
        <v>1</v>
      </c>
      <c r="T559" s="13">
        <f>S559/S564</f>
        <v>2.1739130434782608E-2</v>
      </c>
      <c r="U559" s="12">
        <v>5000000</v>
      </c>
      <c r="V559" s="12"/>
      <c r="W559" s="12">
        <v>5000000</v>
      </c>
      <c r="X559" s="13">
        <f>W559/W564</f>
        <v>4.3838114610366838E-2</v>
      </c>
      <c r="Y559" s="13">
        <f t="shared" si="16"/>
        <v>3.8549900206073795E-4</v>
      </c>
    </row>
    <row r="560" spans="1:25">
      <c r="A560" s="10" t="s">
        <v>9</v>
      </c>
      <c r="B560" s="56"/>
      <c r="C560" s="10" t="s">
        <v>16</v>
      </c>
      <c r="D560" s="64">
        <v>1</v>
      </c>
      <c r="E560" s="64">
        <v>1</v>
      </c>
      <c r="F560" s="64">
        <v>2</v>
      </c>
      <c r="G560" s="13">
        <f>F560/F564</f>
        <v>0.05</v>
      </c>
      <c r="H560" s="12">
        <v>2900000</v>
      </c>
      <c r="I560" s="12">
        <v>5750000</v>
      </c>
      <c r="J560" s="12">
        <v>8650000</v>
      </c>
      <c r="K560" s="13">
        <f>J560/J564</f>
        <v>0.10422189021157646</v>
      </c>
      <c r="L560" s="13">
        <f t="shared" si="17"/>
        <v>7.1885449141633362E-4</v>
      </c>
      <c r="N560" s="10" t="s">
        <v>9</v>
      </c>
      <c r="O560" s="56"/>
      <c r="P560" s="10" t="s">
        <v>16</v>
      </c>
      <c r="Q560" s="64">
        <v>1</v>
      </c>
      <c r="R560" s="64">
        <v>2</v>
      </c>
      <c r="S560" s="64">
        <v>3</v>
      </c>
      <c r="T560" s="13">
        <f>S560/S564</f>
        <v>6.5217391304347824E-2</v>
      </c>
      <c r="U560" s="12">
        <v>3795000</v>
      </c>
      <c r="V560" s="12">
        <v>3160000</v>
      </c>
      <c r="W560" s="12">
        <v>6955000</v>
      </c>
      <c r="X560" s="13">
        <f>W560/W564</f>
        <v>6.0978817423020269E-2</v>
      </c>
      <c r="Y560" s="13">
        <f t="shared" si="16"/>
        <v>5.362291118664865E-4</v>
      </c>
    </row>
    <row r="561" spans="1:25">
      <c r="A561" s="10" t="s">
        <v>9</v>
      </c>
      <c r="B561" s="56"/>
      <c r="C561" s="10" t="s">
        <v>17</v>
      </c>
      <c r="D561" s="64">
        <v>1</v>
      </c>
      <c r="E561" s="64"/>
      <c r="F561" s="64">
        <v>1</v>
      </c>
      <c r="G561" s="13">
        <f>F561/F564</f>
        <v>2.5000000000000001E-2</v>
      </c>
      <c r="H561" s="12">
        <v>2500000</v>
      </c>
      <c r="I561" s="12"/>
      <c r="J561" s="12">
        <v>2500000</v>
      </c>
      <c r="K561" s="13">
        <f>J561/J564</f>
        <v>3.0121933587160827E-2</v>
      </c>
      <c r="L561" s="13">
        <f t="shared" si="17"/>
        <v>2.0776141370414266E-4</v>
      </c>
      <c r="N561" s="10" t="s">
        <v>9</v>
      </c>
      <c r="O561" s="56"/>
      <c r="P561" s="10" t="s">
        <v>17</v>
      </c>
      <c r="Q561" s="64">
        <v>1</v>
      </c>
      <c r="R561" s="64"/>
      <c r="S561" s="64">
        <v>1</v>
      </c>
      <c r="T561" s="13">
        <f>S561/S564</f>
        <v>2.1739130434782608E-2</v>
      </c>
      <c r="U561" s="12"/>
      <c r="V561" s="12">
        <v>5800000</v>
      </c>
      <c r="W561" s="12">
        <v>5800000</v>
      </c>
      <c r="X561" s="13">
        <f>W561/W564</f>
        <v>5.0852212948025534E-2</v>
      </c>
      <c r="Y561" s="13">
        <f t="shared" si="16"/>
        <v>4.4717884239045601E-4</v>
      </c>
    </row>
    <row r="562" spans="1:25">
      <c r="A562" s="10" t="s">
        <v>9</v>
      </c>
      <c r="B562" s="56"/>
      <c r="C562" s="10" t="s">
        <v>18</v>
      </c>
      <c r="D562" s="64">
        <v>1</v>
      </c>
      <c r="E562" s="64"/>
      <c r="F562" s="64">
        <v>1</v>
      </c>
      <c r="G562" s="13">
        <f>F562/F564</f>
        <v>2.5000000000000001E-2</v>
      </c>
      <c r="H562" s="12">
        <v>1500000</v>
      </c>
      <c r="I562" s="12"/>
      <c r="J562" s="12">
        <v>1500000</v>
      </c>
      <c r="K562" s="13">
        <f>J562/J564</f>
        <v>1.8073160152296496E-2</v>
      </c>
      <c r="L562" s="13">
        <f t="shared" si="17"/>
        <v>1.2465684822248561E-4</v>
      </c>
      <c r="N562" s="10" t="s">
        <v>9</v>
      </c>
      <c r="O562" s="56"/>
      <c r="P562" s="10" t="s">
        <v>18</v>
      </c>
      <c r="Q562" s="64"/>
      <c r="R562" s="64"/>
      <c r="S562" s="64"/>
      <c r="T562" s="13">
        <f>S562/S564</f>
        <v>0</v>
      </c>
      <c r="U562" s="12"/>
      <c r="V562" s="12"/>
      <c r="W562" s="12"/>
      <c r="X562" s="13">
        <f>W562/W564</f>
        <v>0</v>
      </c>
      <c r="Y562" s="13">
        <f t="shared" si="16"/>
        <v>0</v>
      </c>
    </row>
    <row r="563" spans="1:25" ht="13.5" thickBot="1">
      <c r="A563" s="14" t="s">
        <v>9</v>
      </c>
      <c r="B563" s="57"/>
      <c r="C563" s="14" t="s">
        <v>19</v>
      </c>
      <c r="D563" s="65">
        <v>13</v>
      </c>
      <c r="E563" s="65">
        <v>13</v>
      </c>
      <c r="F563" s="65">
        <v>26</v>
      </c>
      <c r="G563" s="15">
        <f>F563/F564</f>
        <v>0.65</v>
      </c>
      <c r="H563" s="16">
        <v>26375000</v>
      </c>
      <c r="I563" s="16">
        <v>16053000</v>
      </c>
      <c r="J563" s="16">
        <v>42428000</v>
      </c>
      <c r="K563" s="15">
        <f>J563/J564</f>
        <v>0.51120535929442379</v>
      </c>
      <c r="L563" s="15">
        <f t="shared" si="17"/>
        <v>3.525960504255746E-3</v>
      </c>
      <c r="N563" s="14" t="s">
        <v>9</v>
      </c>
      <c r="O563" s="57"/>
      <c r="P563" s="14" t="s">
        <v>19</v>
      </c>
      <c r="Q563" s="65">
        <v>12</v>
      </c>
      <c r="R563" s="65">
        <v>9</v>
      </c>
      <c r="S563" s="65">
        <v>21</v>
      </c>
      <c r="T563" s="15">
        <f>S563/S564</f>
        <v>0.45652173913043476</v>
      </c>
      <c r="U563" s="16">
        <v>15590000</v>
      </c>
      <c r="V563" s="16">
        <v>22523000</v>
      </c>
      <c r="W563" s="16">
        <v>38113000</v>
      </c>
      <c r="X563" s="15">
        <f>W563/W564</f>
        <v>0.33416041242898226</v>
      </c>
      <c r="Y563" s="15">
        <f t="shared" si="16"/>
        <v>2.9385046931081813E-3</v>
      </c>
    </row>
    <row r="564" spans="1:25" s="3" customFormat="1" ht="13.5" thickBot="1">
      <c r="A564" s="17" t="s">
        <v>9</v>
      </c>
      <c r="B564" s="54" t="s">
        <v>20</v>
      </c>
      <c r="C564" s="18"/>
      <c r="D564" s="66">
        <v>20</v>
      </c>
      <c r="E564" s="66">
        <v>20</v>
      </c>
      <c r="F564" s="66">
        <v>40</v>
      </c>
      <c r="G564" s="19">
        <f>F564/F564</f>
        <v>1</v>
      </c>
      <c r="H564" s="20">
        <v>41498000</v>
      </c>
      <c r="I564" s="20">
        <v>41498000</v>
      </c>
      <c r="J564" s="20">
        <v>82996000</v>
      </c>
      <c r="K564" s="19">
        <f>J564/J564</f>
        <v>1</v>
      </c>
      <c r="L564" s="21">
        <f t="shared" si="17"/>
        <v>6.8973465167156099E-3</v>
      </c>
      <c r="N564" s="17" t="s">
        <v>9</v>
      </c>
      <c r="O564" s="54" t="s">
        <v>20</v>
      </c>
      <c r="P564" s="18"/>
      <c r="Q564" s="66">
        <v>23</v>
      </c>
      <c r="R564" s="66">
        <v>23</v>
      </c>
      <c r="S564" s="66">
        <v>46</v>
      </c>
      <c r="T564" s="19">
        <f>S564/S564</f>
        <v>1</v>
      </c>
      <c r="U564" s="20">
        <v>57028000</v>
      </c>
      <c r="V564" s="20">
        <v>57028000</v>
      </c>
      <c r="W564" s="20">
        <v>114056000</v>
      </c>
      <c r="X564" s="19">
        <f>W564/W564</f>
        <v>1</v>
      </c>
      <c r="Y564" s="79">
        <f t="shared" si="16"/>
        <v>8.793694835807905E-3</v>
      </c>
    </row>
    <row r="565" spans="1:25">
      <c r="A565" s="10" t="s">
        <v>9</v>
      </c>
      <c r="B565" s="55" t="s">
        <v>21</v>
      </c>
      <c r="C565" s="10" t="s">
        <v>11</v>
      </c>
      <c r="D565" s="64">
        <v>3</v>
      </c>
      <c r="E565" s="64">
        <v>2</v>
      </c>
      <c r="F565" s="64">
        <v>5</v>
      </c>
      <c r="G565" s="11">
        <f>F565/F574</f>
        <v>4.5454545454545456E-2</v>
      </c>
      <c r="H565" s="12">
        <v>1725000</v>
      </c>
      <c r="I565" s="12">
        <v>1036000</v>
      </c>
      <c r="J565" s="12">
        <v>2761000</v>
      </c>
      <c r="K565" s="11">
        <f>J565/J574</f>
        <v>4.9561254551342297E-2</v>
      </c>
      <c r="L565" s="11">
        <f t="shared" si="17"/>
        <v>2.2945170529485516E-4</v>
      </c>
      <c r="N565" s="10" t="s">
        <v>9</v>
      </c>
      <c r="O565" s="55" t="s">
        <v>21</v>
      </c>
      <c r="P565" s="10" t="s">
        <v>11</v>
      </c>
      <c r="Q565" s="64"/>
      <c r="R565" s="64">
        <v>4</v>
      </c>
      <c r="S565" s="64">
        <v>4</v>
      </c>
      <c r="T565" s="11">
        <f>S565/S574</f>
        <v>3.9215686274509803E-2</v>
      </c>
      <c r="U565" s="12">
        <v>1748000</v>
      </c>
      <c r="V565" s="12"/>
      <c r="W565" s="12">
        <v>1748000</v>
      </c>
      <c r="X565" s="11">
        <f>W565/W574</f>
        <v>4.0276005846011556E-2</v>
      </c>
      <c r="Y565" s="13">
        <f t="shared" si="16"/>
        <v>1.3477045112043399E-4</v>
      </c>
    </row>
    <row r="566" spans="1:25">
      <c r="A566" s="10" t="s">
        <v>9</v>
      </c>
      <c r="B566" s="56"/>
      <c r="C566" s="10" t="s">
        <v>12</v>
      </c>
      <c r="D566" s="64">
        <v>5</v>
      </c>
      <c r="E566" s="64">
        <v>3</v>
      </c>
      <c r="F566" s="64">
        <v>8</v>
      </c>
      <c r="G566" s="13">
        <f>F566/F574</f>
        <v>7.2727272727272724E-2</v>
      </c>
      <c r="H566" s="12">
        <v>3121500</v>
      </c>
      <c r="I566" s="12">
        <v>1864000</v>
      </c>
      <c r="J566" s="12">
        <v>4985500</v>
      </c>
      <c r="K566" s="13">
        <f>J566/J574</f>
        <v>8.9492080610545824E-2</v>
      </c>
      <c r="L566" s="13">
        <f t="shared" si="17"/>
        <v>4.1431781120880129E-4</v>
      </c>
      <c r="N566" s="10" t="s">
        <v>9</v>
      </c>
      <c r="O566" s="56"/>
      <c r="P566" s="10" t="s">
        <v>12</v>
      </c>
      <c r="Q566" s="64">
        <v>3</v>
      </c>
      <c r="R566" s="64">
        <v>4</v>
      </c>
      <c r="S566" s="64">
        <v>7</v>
      </c>
      <c r="T566" s="13">
        <f>S566/S574</f>
        <v>6.8627450980392163E-2</v>
      </c>
      <c r="U566" s="12">
        <v>1878315</v>
      </c>
      <c r="V566" s="12">
        <v>1313315</v>
      </c>
      <c r="W566" s="12">
        <v>3191630</v>
      </c>
      <c r="X566" s="13">
        <f>W566/W574</f>
        <v>7.3538963694682991E-2</v>
      </c>
      <c r="Y566" s="13">
        <f t="shared" si="16"/>
        <v>2.4607403598942264E-4</v>
      </c>
    </row>
    <row r="567" spans="1:25">
      <c r="A567" s="10" t="s">
        <v>9</v>
      </c>
      <c r="B567" s="56"/>
      <c r="C567" s="10" t="s">
        <v>13</v>
      </c>
      <c r="D567" s="64">
        <v>9</v>
      </c>
      <c r="E567" s="64">
        <v>8</v>
      </c>
      <c r="F567" s="64">
        <v>17</v>
      </c>
      <c r="G567" s="13">
        <f>F567/F574</f>
        <v>0.15454545454545454</v>
      </c>
      <c r="H567" s="12">
        <v>4322870</v>
      </c>
      <c r="I567" s="12">
        <v>4012400</v>
      </c>
      <c r="J567" s="12">
        <v>8335270</v>
      </c>
      <c r="K567" s="13">
        <f>J567/J574</f>
        <v>0.14962203485120135</v>
      </c>
      <c r="L567" s="13">
        <f t="shared" si="17"/>
        <v>6.9269899152229174E-4</v>
      </c>
      <c r="N567" s="10" t="s">
        <v>9</v>
      </c>
      <c r="O567" s="56"/>
      <c r="P567" s="10" t="s">
        <v>13</v>
      </c>
      <c r="Q567" s="64">
        <v>3</v>
      </c>
      <c r="R567" s="64">
        <v>7</v>
      </c>
      <c r="S567" s="64">
        <v>10</v>
      </c>
      <c r="T567" s="13">
        <f>S567/S574</f>
        <v>9.8039215686274508E-2</v>
      </c>
      <c r="U567" s="12">
        <v>2681900</v>
      </c>
      <c r="V567" s="12">
        <v>1204900</v>
      </c>
      <c r="W567" s="12">
        <v>3886800</v>
      </c>
      <c r="X567" s="13">
        <f>W567/W574</f>
        <v>8.9556510024186339E-2</v>
      </c>
      <c r="Y567" s="13">
        <f t="shared" si="16"/>
        <v>2.9967150424193526E-4</v>
      </c>
    </row>
    <row r="568" spans="1:25">
      <c r="A568" s="10" t="s">
        <v>9</v>
      </c>
      <c r="B568" s="56"/>
      <c r="C568" s="10" t="s">
        <v>14</v>
      </c>
      <c r="D568" s="64">
        <v>3</v>
      </c>
      <c r="E568" s="64">
        <v>1</v>
      </c>
      <c r="F568" s="64">
        <v>4</v>
      </c>
      <c r="G568" s="13">
        <f>F568/F574</f>
        <v>3.6363636363636362E-2</v>
      </c>
      <c r="H568" s="12">
        <v>1505000</v>
      </c>
      <c r="I568" s="12">
        <v>305000</v>
      </c>
      <c r="J568" s="12">
        <v>1810000</v>
      </c>
      <c r="K568" s="13">
        <f>J568/J574</f>
        <v>3.2490355211129869E-2</v>
      </c>
      <c r="L568" s="13">
        <f t="shared" si="17"/>
        <v>1.504192635217993E-4</v>
      </c>
      <c r="N568" s="10" t="s">
        <v>9</v>
      </c>
      <c r="O568" s="56"/>
      <c r="P568" s="10" t="s">
        <v>14</v>
      </c>
      <c r="Q568" s="64">
        <v>1</v>
      </c>
      <c r="R568" s="64">
        <v>4</v>
      </c>
      <c r="S568" s="64">
        <v>5</v>
      </c>
      <c r="T568" s="13">
        <f>S568/S574</f>
        <v>4.9019607843137254E-2</v>
      </c>
      <c r="U568" s="12">
        <v>1059000</v>
      </c>
      <c r="V568" s="12">
        <v>269900</v>
      </c>
      <c r="W568" s="12">
        <v>1328900</v>
      </c>
      <c r="X568" s="13">
        <f>W568/W574</f>
        <v>3.0619441744144601E-2</v>
      </c>
      <c r="Y568" s="13">
        <f t="shared" si="16"/>
        <v>1.0245792476770294E-4</v>
      </c>
    </row>
    <row r="569" spans="1:25">
      <c r="A569" s="10" t="s">
        <v>9</v>
      </c>
      <c r="B569" s="56"/>
      <c r="C569" s="10" t="s">
        <v>15</v>
      </c>
      <c r="D569" s="64">
        <v>3</v>
      </c>
      <c r="E569" s="64">
        <v>4</v>
      </c>
      <c r="F569" s="64">
        <v>7</v>
      </c>
      <c r="G569" s="13">
        <f>F569/F574</f>
        <v>6.363636363636363E-2</v>
      </c>
      <c r="H569" s="12">
        <v>1084900</v>
      </c>
      <c r="I569" s="12">
        <v>1518900</v>
      </c>
      <c r="J569" s="12">
        <v>2603800</v>
      </c>
      <c r="K569" s="13">
        <f>J569/J574</f>
        <v>4.6739440275546933E-2</v>
      </c>
      <c r="L569" s="13">
        <f t="shared" si="17"/>
        <v>2.1638766760113866E-4</v>
      </c>
      <c r="N569" s="10" t="s">
        <v>9</v>
      </c>
      <c r="O569" s="56"/>
      <c r="P569" s="10" t="s">
        <v>15</v>
      </c>
      <c r="Q569" s="64">
        <v>6</v>
      </c>
      <c r="R569" s="64">
        <v>3</v>
      </c>
      <c r="S569" s="64">
        <v>9</v>
      </c>
      <c r="T569" s="13">
        <f>S569/S574</f>
        <v>8.8235294117647065E-2</v>
      </c>
      <c r="U569" s="12">
        <v>933000</v>
      </c>
      <c r="V569" s="12">
        <v>2307900</v>
      </c>
      <c r="W569" s="12">
        <v>3240900</v>
      </c>
      <c r="X569" s="13">
        <f>W569/W574</f>
        <v>7.4674203287379212E-2</v>
      </c>
      <c r="Y569" s="13">
        <f t="shared" si="16"/>
        <v>2.4987274315572912E-4</v>
      </c>
    </row>
    <row r="570" spans="1:25">
      <c r="A570" s="10" t="s">
        <v>9</v>
      </c>
      <c r="B570" s="56"/>
      <c r="C570" s="10" t="s">
        <v>16</v>
      </c>
      <c r="D570" s="64">
        <v>1</v>
      </c>
      <c r="E570" s="64"/>
      <c r="F570" s="64">
        <v>1</v>
      </c>
      <c r="G570" s="13">
        <f>F570/F574</f>
        <v>9.0909090909090905E-3</v>
      </c>
      <c r="H570" s="12">
        <v>415000</v>
      </c>
      <c r="I570" s="12"/>
      <c r="J570" s="12">
        <v>415000</v>
      </c>
      <c r="K570" s="13">
        <f>J570/J574</f>
        <v>7.4494460843198317E-3</v>
      </c>
      <c r="L570" s="13">
        <f t="shared" si="17"/>
        <v>3.448839467488768E-5</v>
      </c>
      <c r="N570" s="10" t="s">
        <v>9</v>
      </c>
      <c r="O570" s="56"/>
      <c r="P570" s="10" t="s">
        <v>16</v>
      </c>
      <c r="Q570" s="64">
        <v>2</v>
      </c>
      <c r="R570" s="64">
        <v>1</v>
      </c>
      <c r="S570" s="64">
        <v>3</v>
      </c>
      <c r="T570" s="13">
        <f>S570/S574</f>
        <v>2.9411764705882353E-2</v>
      </c>
      <c r="U570" s="12">
        <v>450000</v>
      </c>
      <c r="V570" s="12">
        <v>1260000</v>
      </c>
      <c r="W570" s="12">
        <v>1710000</v>
      </c>
      <c r="X570" s="13">
        <f>W570/W574</f>
        <v>3.9400440501533046E-2</v>
      </c>
      <c r="Y570" s="13">
        <f t="shared" si="16"/>
        <v>1.3184065870477238E-4</v>
      </c>
    </row>
    <row r="571" spans="1:25">
      <c r="A571" s="10" t="s">
        <v>9</v>
      </c>
      <c r="B571" s="56"/>
      <c r="C571" s="10" t="s">
        <v>17</v>
      </c>
      <c r="D571" s="64">
        <v>2</v>
      </c>
      <c r="E571" s="64">
        <v>2</v>
      </c>
      <c r="F571" s="64">
        <v>4</v>
      </c>
      <c r="G571" s="13">
        <f>F571/F574</f>
        <v>3.6363636363636362E-2</v>
      </c>
      <c r="H571" s="12">
        <v>445000</v>
      </c>
      <c r="I571" s="12">
        <v>870000</v>
      </c>
      <c r="J571" s="12">
        <v>1315000</v>
      </c>
      <c r="K571" s="13">
        <f>J571/J574</f>
        <v>2.3604871327423081E-2</v>
      </c>
      <c r="L571" s="13">
        <f t="shared" si="17"/>
        <v>1.0928250360837904E-4</v>
      </c>
      <c r="N571" s="10" t="s">
        <v>9</v>
      </c>
      <c r="O571" s="56"/>
      <c r="P571" s="10" t="s">
        <v>17</v>
      </c>
      <c r="Q571" s="64">
        <v>3</v>
      </c>
      <c r="R571" s="64"/>
      <c r="S571" s="64">
        <v>3</v>
      </c>
      <c r="T571" s="13">
        <f>S571/S574</f>
        <v>2.9411764705882353E-2</v>
      </c>
      <c r="U571" s="12"/>
      <c r="V571" s="12">
        <v>1118000</v>
      </c>
      <c r="W571" s="12">
        <v>1118000</v>
      </c>
      <c r="X571" s="13">
        <f>W571/W574</f>
        <v>2.5760054082288857E-2</v>
      </c>
      <c r="Y571" s="13">
        <f t="shared" si="16"/>
        <v>8.6197576860781014E-5</v>
      </c>
    </row>
    <row r="572" spans="1:25">
      <c r="A572" s="10" t="s">
        <v>9</v>
      </c>
      <c r="B572" s="56"/>
      <c r="C572" s="10" t="s">
        <v>18</v>
      </c>
      <c r="D572" s="64">
        <v>4</v>
      </c>
      <c r="E572" s="64">
        <v>5</v>
      </c>
      <c r="F572" s="64">
        <v>9</v>
      </c>
      <c r="G572" s="13">
        <f>F572/F574</f>
        <v>8.1818181818181818E-2</v>
      </c>
      <c r="H572" s="12">
        <v>2232900</v>
      </c>
      <c r="I572" s="12">
        <v>4559900</v>
      </c>
      <c r="J572" s="12">
        <v>6792800</v>
      </c>
      <c r="K572" s="13">
        <f>J572/J574</f>
        <v>0.12193396954594639</v>
      </c>
      <c r="L572" s="13">
        <f t="shared" si="17"/>
        <v>5.6451269240380007E-4</v>
      </c>
      <c r="N572" s="10" t="s">
        <v>9</v>
      </c>
      <c r="O572" s="56"/>
      <c r="P572" s="10" t="s">
        <v>18</v>
      </c>
      <c r="Q572" s="64">
        <v>3</v>
      </c>
      <c r="R572" s="64">
        <v>7</v>
      </c>
      <c r="S572" s="64">
        <v>10</v>
      </c>
      <c r="T572" s="13">
        <f>S572/S574</f>
        <v>9.8039215686274508E-2</v>
      </c>
      <c r="U572" s="12">
        <v>2585000</v>
      </c>
      <c r="V572" s="12">
        <v>1115000</v>
      </c>
      <c r="W572" s="12">
        <v>3700000</v>
      </c>
      <c r="X572" s="13">
        <f>W572/W574</f>
        <v>8.5252415120276176E-2</v>
      </c>
      <c r="Y572" s="13">
        <f t="shared" si="16"/>
        <v>2.8526926152494612E-4</v>
      </c>
    </row>
    <row r="573" spans="1:25" ht="13.5" thickBot="1">
      <c r="A573" s="14" t="s">
        <v>9</v>
      </c>
      <c r="B573" s="57"/>
      <c r="C573" s="14" t="s">
        <v>19</v>
      </c>
      <c r="D573" s="65">
        <v>25</v>
      </c>
      <c r="E573" s="65">
        <v>30</v>
      </c>
      <c r="F573" s="65">
        <v>55</v>
      </c>
      <c r="G573" s="15">
        <f>F573/F574</f>
        <v>0.5</v>
      </c>
      <c r="H573" s="16">
        <v>13002250</v>
      </c>
      <c r="I573" s="16">
        <v>13688220</v>
      </c>
      <c r="J573" s="16">
        <v>26690470</v>
      </c>
      <c r="K573" s="15">
        <f>J573/J574</f>
        <v>0.47910654754254439</v>
      </c>
      <c r="L573" s="15">
        <f t="shared" si="17"/>
        <v>2.2180999118512033E-3</v>
      </c>
      <c r="N573" s="14" t="s">
        <v>9</v>
      </c>
      <c r="O573" s="57"/>
      <c r="P573" s="14" t="s">
        <v>19</v>
      </c>
      <c r="Q573" s="65">
        <v>30</v>
      </c>
      <c r="R573" s="65">
        <v>21</v>
      </c>
      <c r="S573" s="65">
        <v>51</v>
      </c>
      <c r="T573" s="15">
        <f>S573/S574</f>
        <v>0.5</v>
      </c>
      <c r="U573" s="16">
        <v>10365050</v>
      </c>
      <c r="V573" s="16">
        <v>13111250</v>
      </c>
      <c r="W573" s="16">
        <v>23476300</v>
      </c>
      <c r="X573" s="15">
        <f>W573/W574</f>
        <v>0.54092196569949724</v>
      </c>
      <c r="Y573" s="15">
        <f t="shared" si="16"/>
        <v>1.8100180444157005E-3</v>
      </c>
    </row>
    <row r="574" spans="1:25" s="3" customFormat="1" ht="13.5" thickBot="1">
      <c r="A574" s="17" t="s">
        <v>9</v>
      </c>
      <c r="B574" s="18" t="s">
        <v>22</v>
      </c>
      <c r="C574" s="18"/>
      <c r="D574" s="66">
        <v>55</v>
      </c>
      <c r="E574" s="66">
        <v>55</v>
      </c>
      <c r="F574" s="66">
        <v>110</v>
      </c>
      <c r="G574" s="19">
        <f>F574/F574</f>
        <v>1</v>
      </c>
      <c r="H574" s="20">
        <v>27854420</v>
      </c>
      <c r="I574" s="20">
        <v>27854420</v>
      </c>
      <c r="J574" s="20">
        <v>55708840</v>
      </c>
      <c r="K574" s="19">
        <f>J574/J574</f>
        <v>1</v>
      </c>
      <c r="L574" s="21">
        <f t="shared" si="17"/>
        <v>4.6296589416871562E-3</v>
      </c>
      <c r="N574" s="17" t="s">
        <v>9</v>
      </c>
      <c r="O574" s="18" t="s">
        <v>22</v>
      </c>
      <c r="P574" s="18"/>
      <c r="Q574" s="66">
        <v>51</v>
      </c>
      <c r="R574" s="66">
        <v>51</v>
      </c>
      <c r="S574" s="66">
        <v>102</v>
      </c>
      <c r="T574" s="19">
        <f>S574/S574</f>
        <v>1</v>
      </c>
      <c r="U574" s="20">
        <v>21700265</v>
      </c>
      <c r="V574" s="20">
        <v>21700265</v>
      </c>
      <c r="W574" s="20">
        <v>43400530</v>
      </c>
      <c r="X574" s="19">
        <f>W574/W574</f>
        <v>1</v>
      </c>
      <c r="Y574" s="79">
        <f t="shared" si="16"/>
        <v>3.3461722007814237E-3</v>
      </c>
    </row>
    <row r="575" spans="1:25">
      <c r="A575" s="10" t="s">
        <v>9</v>
      </c>
      <c r="B575" s="55" t="s">
        <v>23</v>
      </c>
      <c r="C575" s="10" t="s">
        <v>11</v>
      </c>
      <c r="D575" s="64">
        <v>1</v>
      </c>
      <c r="E575" s="64"/>
      <c r="F575" s="64">
        <v>1</v>
      </c>
      <c r="G575" s="11">
        <f>F575/F584</f>
        <v>6.9444444444444441E-3</v>
      </c>
      <c r="H575" s="12">
        <v>2545000</v>
      </c>
      <c r="I575" s="12"/>
      <c r="J575" s="12">
        <v>2545000</v>
      </c>
      <c r="K575" s="11">
        <f>J575/J584</f>
        <v>1.5882815897818762E-2</v>
      </c>
      <c r="L575" s="11">
        <f t="shared" si="17"/>
        <v>2.1150111915081723E-4</v>
      </c>
      <c r="N575" s="10" t="s">
        <v>9</v>
      </c>
      <c r="O575" s="55" t="s">
        <v>23</v>
      </c>
      <c r="P575" s="10" t="s">
        <v>11</v>
      </c>
      <c r="Q575" s="64"/>
      <c r="R575" s="64"/>
      <c r="S575" s="64"/>
      <c r="T575" s="11">
        <f>S575/S584</f>
        <v>0</v>
      </c>
      <c r="U575" s="12"/>
      <c r="V575" s="12"/>
      <c r="W575" s="12"/>
      <c r="X575" s="11">
        <f>W575/W584</f>
        <v>0</v>
      </c>
      <c r="Y575" s="13">
        <f t="shared" si="16"/>
        <v>0</v>
      </c>
    </row>
    <row r="576" spans="1:25">
      <c r="A576" s="10" t="s">
        <v>9</v>
      </c>
      <c r="B576" s="56"/>
      <c r="C576" s="10" t="s">
        <v>12</v>
      </c>
      <c r="D576" s="64"/>
      <c r="E576" s="64">
        <v>2</v>
      </c>
      <c r="F576" s="64">
        <v>2</v>
      </c>
      <c r="G576" s="13">
        <f>F576/F584</f>
        <v>1.3888888888888888E-2</v>
      </c>
      <c r="H576" s="12"/>
      <c r="I576" s="12">
        <v>2105000</v>
      </c>
      <c r="J576" s="12">
        <v>2105000</v>
      </c>
      <c r="K576" s="13">
        <f>J576/J584</f>
        <v>1.3136867373244987E-2</v>
      </c>
      <c r="L576" s="13">
        <f t="shared" si="17"/>
        <v>1.7493511033888812E-4</v>
      </c>
      <c r="N576" s="10" t="s">
        <v>9</v>
      </c>
      <c r="O576" s="56"/>
      <c r="P576" s="10" t="s">
        <v>12</v>
      </c>
      <c r="Q576" s="64">
        <v>1</v>
      </c>
      <c r="R576" s="64">
        <v>1</v>
      </c>
      <c r="S576" s="64">
        <v>2</v>
      </c>
      <c r="T576" s="13">
        <f>S576/S584</f>
        <v>1.3888888888888888E-2</v>
      </c>
      <c r="U576" s="12">
        <v>1660000</v>
      </c>
      <c r="V576" s="12">
        <v>1660000</v>
      </c>
      <c r="W576" s="12">
        <v>3320000</v>
      </c>
      <c r="X576" s="13">
        <f>W576/W584</f>
        <v>2.0411175256166706E-2</v>
      </c>
      <c r="Y576" s="13">
        <f t="shared" si="16"/>
        <v>2.5597133736833002E-4</v>
      </c>
    </row>
    <row r="577" spans="1:25">
      <c r="A577" s="10" t="s">
        <v>9</v>
      </c>
      <c r="B577" s="56"/>
      <c r="C577" s="10" t="s">
        <v>13</v>
      </c>
      <c r="D577" s="64">
        <v>4</v>
      </c>
      <c r="E577" s="64">
        <v>2</v>
      </c>
      <c r="F577" s="64">
        <v>6</v>
      </c>
      <c r="G577" s="13">
        <f>F577/F584</f>
        <v>4.1666666666666664E-2</v>
      </c>
      <c r="H577" s="12">
        <v>2085750</v>
      </c>
      <c r="I577" s="12">
        <v>2450000</v>
      </c>
      <c r="J577" s="12">
        <v>4535750</v>
      </c>
      <c r="K577" s="13">
        <f>J577/J584</f>
        <v>2.8306672773489763E-2</v>
      </c>
      <c r="L577" s="13">
        <f t="shared" si="17"/>
        <v>3.7694153288342602E-4</v>
      </c>
      <c r="N577" s="10" t="s">
        <v>9</v>
      </c>
      <c r="O577" s="56"/>
      <c r="P577" s="10" t="s">
        <v>13</v>
      </c>
      <c r="Q577" s="64">
        <v>4</v>
      </c>
      <c r="R577" s="64">
        <v>3</v>
      </c>
      <c r="S577" s="64">
        <v>7</v>
      </c>
      <c r="T577" s="13">
        <f>S577/S584</f>
        <v>4.8611111111111112E-2</v>
      </c>
      <c r="U577" s="12">
        <v>3140000</v>
      </c>
      <c r="V577" s="12">
        <v>4120000</v>
      </c>
      <c r="W577" s="12">
        <v>7260000</v>
      </c>
      <c r="X577" s="13">
        <f>W577/W584</f>
        <v>4.4634076011978996E-2</v>
      </c>
      <c r="Y577" s="13">
        <f t="shared" si="16"/>
        <v>5.5974455099219147E-4</v>
      </c>
    </row>
    <row r="578" spans="1:25">
      <c r="A578" s="10" t="s">
        <v>9</v>
      </c>
      <c r="B578" s="56"/>
      <c r="C578" s="10" t="s">
        <v>14</v>
      </c>
      <c r="D578" s="64">
        <v>1</v>
      </c>
      <c r="E578" s="64"/>
      <c r="F578" s="64">
        <v>1</v>
      </c>
      <c r="G578" s="13">
        <f>F578/F584</f>
        <v>6.9444444444444441E-3</v>
      </c>
      <c r="H578" s="12">
        <v>625000</v>
      </c>
      <c r="I578" s="12"/>
      <c r="J578" s="12">
        <v>625000</v>
      </c>
      <c r="K578" s="13">
        <f>J578/J584</f>
        <v>3.9004950633150202E-3</v>
      </c>
      <c r="L578" s="13">
        <f t="shared" si="17"/>
        <v>5.1940353426035665E-5</v>
      </c>
      <c r="N578" s="10" t="s">
        <v>9</v>
      </c>
      <c r="O578" s="56"/>
      <c r="P578" s="10" t="s">
        <v>14</v>
      </c>
      <c r="Q578" s="64">
        <v>1</v>
      </c>
      <c r="R578" s="64">
        <v>1</v>
      </c>
      <c r="S578" s="64">
        <v>2</v>
      </c>
      <c r="T578" s="13">
        <f>S578/S584</f>
        <v>1.3888888888888888E-2</v>
      </c>
      <c r="U578" s="12">
        <v>1725000</v>
      </c>
      <c r="V578" s="12">
        <v>2675000</v>
      </c>
      <c r="W578" s="12">
        <v>4400000</v>
      </c>
      <c r="X578" s="13">
        <f>W578/W584</f>
        <v>2.7050955158775151E-2</v>
      </c>
      <c r="Y578" s="13">
        <f t="shared" si="16"/>
        <v>3.3923912181344938E-4</v>
      </c>
    </row>
    <row r="579" spans="1:25">
      <c r="A579" s="10" t="s">
        <v>9</v>
      </c>
      <c r="B579" s="56"/>
      <c r="C579" s="10" t="s">
        <v>15</v>
      </c>
      <c r="D579" s="64"/>
      <c r="E579" s="64"/>
      <c r="F579" s="64"/>
      <c r="G579" s="13">
        <f>F579/F584</f>
        <v>0</v>
      </c>
      <c r="H579" s="12"/>
      <c r="I579" s="12"/>
      <c r="J579" s="12"/>
      <c r="K579" s="13">
        <f>J579/J584</f>
        <v>0</v>
      </c>
      <c r="L579" s="13">
        <f t="shared" si="17"/>
        <v>0</v>
      </c>
      <c r="N579" s="10" t="s">
        <v>9</v>
      </c>
      <c r="O579" s="56"/>
      <c r="P579" s="10" t="s">
        <v>15</v>
      </c>
      <c r="Q579" s="64">
        <v>2</v>
      </c>
      <c r="R579" s="64"/>
      <c r="S579" s="64">
        <v>2</v>
      </c>
      <c r="T579" s="13">
        <f>S579/S584</f>
        <v>1.3888888888888888E-2</v>
      </c>
      <c r="U579" s="12"/>
      <c r="V579" s="12">
        <v>1560000</v>
      </c>
      <c r="W579" s="12">
        <v>1560000</v>
      </c>
      <c r="X579" s="13">
        <f>W579/W584</f>
        <v>9.5907931926566443E-3</v>
      </c>
      <c r="Y579" s="13">
        <f t="shared" si="16"/>
        <v>1.2027568864295025E-4</v>
      </c>
    </row>
    <row r="580" spans="1:25">
      <c r="A580" s="10" t="s">
        <v>9</v>
      </c>
      <c r="B580" s="56"/>
      <c r="C580" s="10" t="s">
        <v>16</v>
      </c>
      <c r="D580" s="64">
        <v>5</v>
      </c>
      <c r="E580" s="64">
        <v>7</v>
      </c>
      <c r="F580" s="64">
        <v>12</v>
      </c>
      <c r="G580" s="13">
        <f>F580/F584</f>
        <v>8.3333333333333329E-2</v>
      </c>
      <c r="H580" s="12">
        <v>5335000</v>
      </c>
      <c r="I580" s="12">
        <v>9800000</v>
      </c>
      <c r="J580" s="12">
        <v>15135000</v>
      </c>
      <c r="K580" s="13">
        <f>J580/J584</f>
        <v>9.4454388453236532E-2</v>
      </c>
      <c r="L580" s="13">
        <f t="shared" ref="L580:L643" si="18">J580/12033033254</f>
        <v>1.2577875985648797E-3</v>
      </c>
      <c r="N580" s="10" t="s">
        <v>9</v>
      </c>
      <c r="O580" s="56"/>
      <c r="P580" s="10" t="s">
        <v>16</v>
      </c>
      <c r="Q580" s="64">
        <v>6</v>
      </c>
      <c r="R580" s="64">
        <v>5</v>
      </c>
      <c r="S580" s="64">
        <v>11</v>
      </c>
      <c r="T580" s="13">
        <f>S580/S584</f>
        <v>7.6388888888888895E-2</v>
      </c>
      <c r="U580" s="12">
        <v>4200000</v>
      </c>
      <c r="V580" s="12">
        <v>6060000</v>
      </c>
      <c r="W580" s="12">
        <v>10260000</v>
      </c>
      <c r="X580" s="13">
        <f>W580/W584</f>
        <v>6.3077909074780239E-2</v>
      </c>
      <c r="Y580" s="13">
        <f t="shared" ref="Y580:Y643" si="19">W580/12970202188</f>
        <v>7.9104395222863433E-4</v>
      </c>
    </row>
    <row r="581" spans="1:25">
      <c r="A581" s="10" t="s">
        <v>9</v>
      </c>
      <c r="B581" s="56"/>
      <c r="C581" s="10" t="s">
        <v>17</v>
      </c>
      <c r="D581" s="64">
        <v>16</v>
      </c>
      <c r="E581" s="64">
        <v>13</v>
      </c>
      <c r="F581" s="64">
        <v>29</v>
      </c>
      <c r="G581" s="13">
        <f>F581/F584</f>
        <v>0.2013888888888889</v>
      </c>
      <c r="H581" s="12">
        <v>20945000</v>
      </c>
      <c r="I581" s="12">
        <v>16200000</v>
      </c>
      <c r="J581" s="12">
        <v>37145000</v>
      </c>
      <c r="K581" s="13">
        <f>J581/J584</f>
        <v>0.23181422260293827</v>
      </c>
      <c r="L581" s="13">
        <f t="shared" si="18"/>
        <v>3.0869190848161515E-3</v>
      </c>
      <c r="N581" s="10" t="s">
        <v>9</v>
      </c>
      <c r="O581" s="56"/>
      <c r="P581" s="10" t="s">
        <v>17</v>
      </c>
      <c r="Q581" s="64">
        <v>10</v>
      </c>
      <c r="R581" s="64">
        <v>16</v>
      </c>
      <c r="S581" s="64">
        <v>26</v>
      </c>
      <c r="T581" s="13">
        <f>S581/S584</f>
        <v>0.18055555555555555</v>
      </c>
      <c r="U581" s="12">
        <v>16867500</v>
      </c>
      <c r="V581" s="12">
        <v>10593500</v>
      </c>
      <c r="W581" s="12">
        <v>27461000</v>
      </c>
      <c r="X581" s="13">
        <f>W581/W584</f>
        <v>0.16882869991252827</v>
      </c>
      <c r="Y581" s="13">
        <f t="shared" si="19"/>
        <v>2.1172376191179849E-3</v>
      </c>
    </row>
    <row r="582" spans="1:25">
      <c r="A582" s="10" t="s">
        <v>9</v>
      </c>
      <c r="B582" s="56"/>
      <c r="C582" s="10" t="s">
        <v>18</v>
      </c>
      <c r="D582" s="64">
        <v>38</v>
      </c>
      <c r="E582" s="64">
        <v>32</v>
      </c>
      <c r="F582" s="64">
        <v>70</v>
      </c>
      <c r="G582" s="13">
        <f>F582/F584</f>
        <v>0.4861111111111111</v>
      </c>
      <c r="H582" s="12">
        <v>38914000</v>
      </c>
      <c r="I582" s="12">
        <v>26053750</v>
      </c>
      <c r="J582" s="12">
        <v>64967750</v>
      </c>
      <c r="K582" s="13">
        <f>J582/J584</f>
        <v>0.40545022103949502</v>
      </c>
      <c r="L582" s="13">
        <f t="shared" si="18"/>
        <v>5.3991166340709258E-3</v>
      </c>
      <c r="N582" s="10" t="s">
        <v>9</v>
      </c>
      <c r="O582" s="56"/>
      <c r="P582" s="10" t="s">
        <v>18</v>
      </c>
      <c r="Q582" s="64">
        <v>32</v>
      </c>
      <c r="R582" s="64">
        <v>33</v>
      </c>
      <c r="S582" s="64">
        <v>65</v>
      </c>
      <c r="T582" s="13">
        <f>S582/S584</f>
        <v>0.4513888888888889</v>
      </c>
      <c r="U582" s="12">
        <v>35911355</v>
      </c>
      <c r="V582" s="12">
        <v>34502855</v>
      </c>
      <c r="W582" s="12">
        <v>70414210</v>
      </c>
      <c r="X582" s="13">
        <f>W582/W584</f>
        <v>0.43290264482967655</v>
      </c>
      <c r="Y582" s="13">
        <f t="shared" si="19"/>
        <v>5.4289215371790475E-3</v>
      </c>
    </row>
    <row r="583" spans="1:25" ht="13.5" thickBot="1">
      <c r="A583" s="14" t="s">
        <v>9</v>
      </c>
      <c r="B583" s="57"/>
      <c r="C583" s="14" t="s">
        <v>19</v>
      </c>
      <c r="D583" s="65">
        <v>7</v>
      </c>
      <c r="E583" s="65">
        <v>16</v>
      </c>
      <c r="F583" s="65">
        <v>23</v>
      </c>
      <c r="G583" s="15">
        <f>F583/F584</f>
        <v>0.15972222222222221</v>
      </c>
      <c r="H583" s="16">
        <v>9668285</v>
      </c>
      <c r="I583" s="16">
        <v>23509285</v>
      </c>
      <c r="J583" s="16">
        <v>33177570</v>
      </c>
      <c r="K583" s="15">
        <f>J583/J584</f>
        <v>0.20705431679646161</v>
      </c>
      <c r="L583" s="15">
        <f t="shared" si="18"/>
        <v>2.757207538587261E-3</v>
      </c>
      <c r="N583" s="14" t="s">
        <v>9</v>
      </c>
      <c r="O583" s="57"/>
      <c r="P583" s="14" t="s">
        <v>19</v>
      </c>
      <c r="Q583" s="65">
        <v>16</v>
      </c>
      <c r="R583" s="65">
        <v>13</v>
      </c>
      <c r="S583" s="65">
        <v>29</v>
      </c>
      <c r="T583" s="15">
        <f>S583/S584</f>
        <v>0.2013888888888889</v>
      </c>
      <c r="U583" s="16">
        <v>17824142</v>
      </c>
      <c r="V583" s="16">
        <v>20156642</v>
      </c>
      <c r="W583" s="16">
        <v>37980784</v>
      </c>
      <c r="X583" s="15">
        <f>W583/W584</f>
        <v>0.23350374656343745</v>
      </c>
      <c r="Y583" s="15">
        <f t="shared" si="19"/>
        <v>2.9283108658968889E-3</v>
      </c>
    </row>
    <row r="584" spans="1:25" s="3" customFormat="1" ht="13.5" thickBot="1">
      <c r="A584" s="17" t="s">
        <v>9</v>
      </c>
      <c r="B584" s="18" t="s">
        <v>24</v>
      </c>
      <c r="C584" s="18"/>
      <c r="D584" s="66">
        <v>72</v>
      </c>
      <c r="E584" s="66">
        <v>72</v>
      </c>
      <c r="F584" s="66">
        <v>144</v>
      </c>
      <c r="G584" s="19">
        <f>F584/F584</f>
        <v>1</v>
      </c>
      <c r="H584" s="20">
        <v>80118035</v>
      </c>
      <c r="I584" s="20">
        <v>80118035</v>
      </c>
      <c r="J584" s="20">
        <v>160236070</v>
      </c>
      <c r="K584" s="19">
        <f>J584/J584</f>
        <v>1</v>
      </c>
      <c r="L584" s="21">
        <f t="shared" si="18"/>
        <v>1.3316348971838384E-2</v>
      </c>
      <c r="N584" s="17" t="s">
        <v>9</v>
      </c>
      <c r="O584" s="18" t="s">
        <v>24</v>
      </c>
      <c r="P584" s="18"/>
      <c r="Q584" s="66">
        <v>72</v>
      </c>
      <c r="R584" s="66">
        <v>72</v>
      </c>
      <c r="S584" s="66">
        <v>144</v>
      </c>
      <c r="T584" s="19">
        <f>S584/S584</f>
        <v>1</v>
      </c>
      <c r="U584" s="20">
        <v>81327997</v>
      </c>
      <c r="V584" s="20">
        <v>81327997</v>
      </c>
      <c r="W584" s="20">
        <v>162655994</v>
      </c>
      <c r="X584" s="19">
        <f>W584/W584</f>
        <v>1</v>
      </c>
      <c r="Y584" s="79">
        <f t="shared" si="19"/>
        <v>1.2540744673239476E-2</v>
      </c>
    </row>
    <row r="585" spans="1:25">
      <c r="A585" s="10" t="s">
        <v>9</v>
      </c>
      <c r="B585" s="55" t="s">
        <v>25</v>
      </c>
      <c r="C585" s="10" t="s">
        <v>11</v>
      </c>
      <c r="D585" s="64">
        <v>12</v>
      </c>
      <c r="E585" s="64">
        <v>7</v>
      </c>
      <c r="F585" s="64">
        <v>19</v>
      </c>
      <c r="G585" s="11">
        <f>F585/F594</f>
        <v>0.13380281690140844</v>
      </c>
      <c r="H585" s="12">
        <v>13375000</v>
      </c>
      <c r="I585" s="12">
        <v>6445890</v>
      </c>
      <c r="J585" s="12">
        <v>19820890</v>
      </c>
      <c r="K585" s="11">
        <f>J585/J594</f>
        <v>0.14184945579201858</v>
      </c>
      <c r="L585" s="11">
        <f t="shared" si="18"/>
        <v>1.6472064509097217E-3</v>
      </c>
      <c r="N585" s="10" t="s">
        <v>9</v>
      </c>
      <c r="O585" s="55" t="s">
        <v>25</v>
      </c>
      <c r="P585" s="10" t="s">
        <v>11</v>
      </c>
      <c r="Q585" s="64">
        <v>2</v>
      </c>
      <c r="R585" s="64">
        <v>4</v>
      </c>
      <c r="S585" s="64">
        <v>6</v>
      </c>
      <c r="T585" s="11">
        <f>S585/S594</f>
        <v>4.6153846153846156E-2</v>
      </c>
      <c r="U585" s="12">
        <v>2848000</v>
      </c>
      <c r="V585" s="12">
        <v>964699</v>
      </c>
      <c r="W585" s="12">
        <v>3812699</v>
      </c>
      <c r="X585" s="11">
        <f>W585/W594</f>
        <v>3.6320793963409488E-2</v>
      </c>
      <c r="Y585" s="13">
        <f t="shared" si="19"/>
        <v>2.9395833193159471E-4</v>
      </c>
    </row>
    <row r="586" spans="1:25">
      <c r="A586" s="10" t="s">
        <v>9</v>
      </c>
      <c r="B586" s="56"/>
      <c r="C586" s="10" t="s">
        <v>12</v>
      </c>
      <c r="D586" s="64">
        <v>1</v>
      </c>
      <c r="E586" s="64">
        <v>2</v>
      </c>
      <c r="F586" s="64">
        <v>3</v>
      </c>
      <c r="G586" s="13">
        <f>F586/F594</f>
        <v>2.1126760563380281E-2</v>
      </c>
      <c r="H586" s="12">
        <v>310000</v>
      </c>
      <c r="I586" s="12">
        <v>1386700</v>
      </c>
      <c r="J586" s="12">
        <v>1696700</v>
      </c>
      <c r="K586" s="13">
        <f>J586/J594</f>
        <v>1.2142541109017704E-2</v>
      </c>
      <c r="L586" s="13">
        <f t="shared" si="18"/>
        <v>1.4100351625272756E-4</v>
      </c>
      <c r="N586" s="10" t="s">
        <v>9</v>
      </c>
      <c r="O586" s="56"/>
      <c r="P586" s="10" t="s">
        <v>12</v>
      </c>
      <c r="Q586" s="64">
        <v>2</v>
      </c>
      <c r="R586" s="64">
        <v>3</v>
      </c>
      <c r="S586" s="64">
        <v>5</v>
      </c>
      <c r="T586" s="13">
        <f>S586/S594</f>
        <v>3.8461538461538464E-2</v>
      </c>
      <c r="U586" s="12">
        <v>1665000</v>
      </c>
      <c r="V586" s="12">
        <v>834000</v>
      </c>
      <c r="W586" s="12">
        <v>2499000</v>
      </c>
      <c r="X586" s="13">
        <f>W586/W594</f>
        <v>2.3806144706036411E-2</v>
      </c>
      <c r="Y586" s="13">
        <f t="shared" si="19"/>
        <v>1.9267240122995683E-4</v>
      </c>
    </row>
    <row r="587" spans="1:25">
      <c r="A587" s="10" t="s">
        <v>9</v>
      </c>
      <c r="B587" s="56"/>
      <c r="C587" s="10" t="s">
        <v>13</v>
      </c>
      <c r="D587" s="64">
        <v>21</v>
      </c>
      <c r="E587" s="64">
        <v>16</v>
      </c>
      <c r="F587" s="64">
        <v>37</v>
      </c>
      <c r="G587" s="13">
        <f>F587/F594</f>
        <v>0.26056338028169013</v>
      </c>
      <c r="H587" s="12">
        <v>17046780</v>
      </c>
      <c r="I587" s="12">
        <v>18044831</v>
      </c>
      <c r="J587" s="12">
        <v>35091611</v>
      </c>
      <c r="K587" s="13">
        <f>J587/J594</f>
        <v>0.25113533868636639</v>
      </c>
      <c r="L587" s="13">
        <f t="shared" si="18"/>
        <v>2.9162730842063373E-3</v>
      </c>
      <c r="N587" s="10" t="s">
        <v>9</v>
      </c>
      <c r="O587" s="56"/>
      <c r="P587" s="10" t="s">
        <v>13</v>
      </c>
      <c r="Q587" s="64">
        <v>9</v>
      </c>
      <c r="R587" s="64">
        <v>8</v>
      </c>
      <c r="S587" s="64">
        <v>17</v>
      </c>
      <c r="T587" s="13">
        <f>S587/S594</f>
        <v>0.13076923076923078</v>
      </c>
      <c r="U587" s="12">
        <v>5942500</v>
      </c>
      <c r="V587" s="12">
        <v>6903000</v>
      </c>
      <c r="W587" s="12">
        <v>12845500</v>
      </c>
      <c r="X587" s="13">
        <f>W587/W594</f>
        <v>0.1223696806007966</v>
      </c>
      <c r="Y587" s="13">
        <f t="shared" si="19"/>
        <v>9.9038548619424186E-4</v>
      </c>
    </row>
    <row r="588" spans="1:25">
      <c r="A588" s="10" t="s">
        <v>9</v>
      </c>
      <c r="B588" s="56"/>
      <c r="C588" s="10" t="s">
        <v>14</v>
      </c>
      <c r="D588" s="64">
        <v>8</v>
      </c>
      <c r="E588" s="64">
        <v>8</v>
      </c>
      <c r="F588" s="64">
        <v>16</v>
      </c>
      <c r="G588" s="13">
        <f>F588/F594</f>
        <v>0.11267605633802817</v>
      </c>
      <c r="H588" s="12">
        <v>13480000</v>
      </c>
      <c r="I588" s="12">
        <v>13360575</v>
      </c>
      <c r="J588" s="12">
        <v>26840575</v>
      </c>
      <c r="K588" s="13">
        <f>J588/J594</f>
        <v>0.19208627649388393</v>
      </c>
      <c r="L588" s="13">
        <f t="shared" si="18"/>
        <v>2.2305743226528276E-3</v>
      </c>
      <c r="N588" s="10" t="s">
        <v>9</v>
      </c>
      <c r="O588" s="56"/>
      <c r="P588" s="10" t="s">
        <v>14</v>
      </c>
      <c r="Q588" s="64">
        <v>9</v>
      </c>
      <c r="R588" s="64">
        <v>10</v>
      </c>
      <c r="S588" s="64">
        <v>19</v>
      </c>
      <c r="T588" s="13">
        <f>S588/S594</f>
        <v>0.14615384615384616</v>
      </c>
      <c r="U588" s="12">
        <v>11050000</v>
      </c>
      <c r="V588" s="12">
        <v>10475000</v>
      </c>
      <c r="W588" s="12">
        <v>21525000</v>
      </c>
      <c r="X588" s="13">
        <f>W588/W594</f>
        <v>0.20505292708980941</v>
      </c>
      <c r="Y588" s="13">
        <f t="shared" si="19"/>
        <v>1.6595732038714769E-3</v>
      </c>
    </row>
    <row r="589" spans="1:25">
      <c r="A589" s="10" t="s">
        <v>9</v>
      </c>
      <c r="B589" s="56"/>
      <c r="C589" s="10" t="s">
        <v>15</v>
      </c>
      <c r="D589" s="64">
        <v>3</v>
      </c>
      <c r="E589" s="64"/>
      <c r="F589" s="64">
        <v>3</v>
      </c>
      <c r="G589" s="13">
        <f>F589/F594</f>
        <v>2.1126760563380281E-2</v>
      </c>
      <c r="H589" s="12">
        <v>2587500</v>
      </c>
      <c r="I589" s="12"/>
      <c r="J589" s="12">
        <v>2587500</v>
      </c>
      <c r="K589" s="13">
        <f>J589/J594</f>
        <v>1.8517607779562274E-2</v>
      </c>
      <c r="L589" s="13">
        <f t="shared" si="18"/>
        <v>2.1503306318378766E-4</v>
      </c>
      <c r="N589" s="10" t="s">
        <v>9</v>
      </c>
      <c r="O589" s="56"/>
      <c r="P589" s="10" t="s">
        <v>15</v>
      </c>
      <c r="Q589" s="64">
        <v>1</v>
      </c>
      <c r="R589" s="64"/>
      <c r="S589" s="64">
        <v>1</v>
      </c>
      <c r="T589" s="13">
        <f>S589/S594</f>
        <v>7.6923076923076927E-3</v>
      </c>
      <c r="U589" s="12"/>
      <c r="V589" s="12">
        <v>475000</v>
      </c>
      <c r="W589" s="12">
        <v>475000</v>
      </c>
      <c r="X589" s="13">
        <f>W589/W594</f>
        <v>4.5249774851409746E-3</v>
      </c>
      <c r="Y589" s="13">
        <f t="shared" si="19"/>
        <v>3.6622405195770108E-5</v>
      </c>
    </row>
    <row r="590" spans="1:25">
      <c r="A590" s="10" t="s">
        <v>9</v>
      </c>
      <c r="B590" s="56"/>
      <c r="C590" s="10" t="s">
        <v>16</v>
      </c>
      <c r="D590" s="64">
        <v>6</v>
      </c>
      <c r="E590" s="64">
        <v>6</v>
      </c>
      <c r="F590" s="64">
        <v>12</v>
      </c>
      <c r="G590" s="13">
        <f>F590/F594</f>
        <v>8.4507042253521125E-2</v>
      </c>
      <c r="H590" s="12">
        <v>5101000</v>
      </c>
      <c r="I590" s="12">
        <v>4715000</v>
      </c>
      <c r="J590" s="12">
        <v>9816000</v>
      </c>
      <c r="K590" s="13">
        <f>J590/J594</f>
        <v>7.0248826266351025E-2</v>
      </c>
      <c r="L590" s="13">
        <f t="shared" si="18"/>
        <v>8.1575441476794571E-4</v>
      </c>
      <c r="N590" s="10" t="s">
        <v>9</v>
      </c>
      <c r="O590" s="56"/>
      <c r="P590" s="10" t="s">
        <v>16</v>
      </c>
      <c r="Q590" s="64">
        <v>10</v>
      </c>
      <c r="R590" s="64">
        <v>15</v>
      </c>
      <c r="S590" s="64">
        <v>25</v>
      </c>
      <c r="T590" s="13">
        <f>S590/S594</f>
        <v>0.19230769230769232</v>
      </c>
      <c r="U590" s="12">
        <v>10346000</v>
      </c>
      <c r="V590" s="12">
        <v>6714750</v>
      </c>
      <c r="W590" s="12">
        <v>17060750</v>
      </c>
      <c r="X590" s="13">
        <f>W590/W594</f>
        <v>0.16252528343077657</v>
      </c>
      <c r="Y590" s="13">
        <f t="shared" si="19"/>
        <v>1.315380419881547E-3</v>
      </c>
    </row>
    <row r="591" spans="1:25">
      <c r="A591" s="10" t="s">
        <v>9</v>
      </c>
      <c r="B591" s="56"/>
      <c r="C591" s="10" t="s">
        <v>17</v>
      </c>
      <c r="D591" s="64">
        <v>3</v>
      </c>
      <c r="E591" s="64">
        <v>4</v>
      </c>
      <c r="F591" s="64">
        <v>7</v>
      </c>
      <c r="G591" s="13">
        <f>F591/F594</f>
        <v>4.9295774647887321E-2</v>
      </c>
      <c r="H591" s="12">
        <v>2141700</v>
      </c>
      <c r="I591" s="12">
        <v>2782500</v>
      </c>
      <c r="J591" s="12">
        <v>4924200</v>
      </c>
      <c r="K591" s="13">
        <f>J591/J594</f>
        <v>3.5240349460143212E-2</v>
      </c>
      <c r="L591" s="13">
        <f t="shared" si="18"/>
        <v>4.0922350134477571E-4</v>
      </c>
      <c r="N591" s="10" t="s">
        <v>9</v>
      </c>
      <c r="O591" s="56"/>
      <c r="P591" s="10" t="s">
        <v>17</v>
      </c>
      <c r="Q591" s="64">
        <v>4</v>
      </c>
      <c r="R591" s="64">
        <v>6</v>
      </c>
      <c r="S591" s="64">
        <v>10</v>
      </c>
      <c r="T591" s="13">
        <f>S591/S594</f>
        <v>7.6923076923076927E-2</v>
      </c>
      <c r="U591" s="12">
        <v>5685000</v>
      </c>
      <c r="V591" s="12">
        <v>4260000</v>
      </c>
      <c r="W591" s="12">
        <v>9945000</v>
      </c>
      <c r="X591" s="13">
        <f>W591/W594</f>
        <v>9.4738739136267347E-2</v>
      </c>
      <c r="Y591" s="13">
        <f t="shared" si="19"/>
        <v>7.6675751509880776E-4</v>
      </c>
    </row>
    <row r="592" spans="1:25">
      <c r="A592" s="10" t="s">
        <v>9</v>
      </c>
      <c r="B592" s="56"/>
      <c r="C592" s="10" t="s">
        <v>18</v>
      </c>
      <c r="D592" s="64">
        <v>4</v>
      </c>
      <c r="E592" s="64">
        <v>15</v>
      </c>
      <c r="F592" s="64">
        <v>19</v>
      </c>
      <c r="G592" s="13">
        <f>F592/F594</f>
        <v>0.13380281690140844</v>
      </c>
      <c r="H592" s="12">
        <v>3051000</v>
      </c>
      <c r="I592" s="12">
        <v>13954940</v>
      </c>
      <c r="J592" s="12">
        <v>17005940</v>
      </c>
      <c r="K592" s="13">
        <f>J592/J594</f>
        <v>0.1217040876687031</v>
      </c>
      <c r="L592" s="13">
        <f t="shared" si="18"/>
        <v>1.4132712543071311E-3</v>
      </c>
      <c r="N592" s="10" t="s">
        <v>9</v>
      </c>
      <c r="O592" s="56"/>
      <c r="P592" s="10" t="s">
        <v>18</v>
      </c>
      <c r="Q592" s="64">
        <v>11</v>
      </c>
      <c r="R592" s="64">
        <v>8</v>
      </c>
      <c r="S592" s="64">
        <v>19</v>
      </c>
      <c r="T592" s="13">
        <f>S592/S594</f>
        <v>0.14615384615384616</v>
      </c>
      <c r="U592" s="12">
        <v>8743750</v>
      </c>
      <c r="V592" s="12">
        <v>8732500</v>
      </c>
      <c r="W592" s="12">
        <v>17476250</v>
      </c>
      <c r="X592" s="13">
        <f>W592/W594</f>
        <v>0.1664834479467262</v>
      </c>
      <c r="Y592" s="13">
        <f t="shared" si="19"/>
        <v>1.3474153869527943E-3</v>
      </c>
    </row>
    <row r="593" spans="1:25" ht="13.5" thickBot="1">
      <c r="A593" s="14" t="s">
        <v>9</v>
      </c>
      <c r="B593" s="57"/>
      <c r="C593" s="14" t="s">
        <v>19</v>
      </c>
      <c r="D593" s="65">
        <v>13</v>
      </c>
      <c r="E593" s="65">
        <v>13</v>
      </c>
      <c r="F593" s="65">
        <v>26</v>
      </c>
      <c r="G593" s="15">
        <f>F593/F594</f>
        <v>0.18309859154929578</v>
      </c>
      <c r="H593" s="16">
        <v>12772956</v>
      </c>
      <c r="I593" s="16">
        <v>9175500</v>
      </c>
      <c r="J593" s="16">
        <v>21948456</v>
      </c>
      <c r="K593" s="15">
        <f>J593/J594</f>
        <v>0.15707551674395373</v>
      </c>
      <c r="L593" s="15">
        <f t="shared" si="18"/>
        <v>1.8240168988732689E-3</v>
      </c>
      <c r="N593" s="14" t="s">
        <v>9</v>
      </c>
      <c r="O593" s="57"/>
      <c r="P593" s="14" t="s">
        <v>19</v>
      </c>
      <c r="Q593" s="65">
        <v>17</v>
      </c>
      <c r="R593" s="65">
        <v>11</v>
      </c>
      <c r="S593" s="65">
        <v>28</v>
      </c>
      <c r="T593" s="15">
        <f>S593/S594</f>
        <v>0.2153846153846154</v>
      </c>
      <c r="U593" s="16">
        <v>6206199</v>
      </c>
      <c r="V593" s="16">
        <v>13127500</v>
      </c>
      <c r="W593" s="16">
        <v>19333699</v>
      </c>
      <c r="X593" s="15">
        <f>W593/W594</f>
        <v>0.18417800564103698</v>
      </c>
      <c r="Y593" s="15">
        <f t="shared" si="19"/>
        <v>1.4906243341285374E-3</v>
      </c>
    </row>
    <row r="594" spans="1:25" s="3" customFormat="1" ht="13.5" thickBot="1">
      <c r="A594" s="17" t="s">
        <v>9</v>
      </c>
      <c r="B594" s="18" t="s">
        <v>26</v>
      </c>
      <c r="C594" s="18"/>
      <c r="D594" s="66">
        <v>71</v>
      </c>
      <c r="E594" s="66">
        <v>71</v>
      </c>
      <c r="F594" s="66">
        <v>142</v>
      </c>
      <c r="G594" s="19">
        <f>F594/F594</f>
        <v>1</v>
      </c>
      <c r="H594" s="20">
        <v>69865936</v>
      </c>
      <c r="I594" s="20">
        <v>69865936</v>
      </c>
      <c r="J594" s="20">
        <v>139731872</v>
      </c>
      <c r="K594" s="19">
        <f>J594/J594</f>
        <v>1</v>
      </c>
      <c r="L594" s="21">
        <f t="shared" si="18"/>
        <v>1.1612356506498523E-2</v>
      </c>
      <c r="N594" s="17" t="s">
        <v>9</v>
      </c>
      <c r="O594" s="18" t="s">
        <v>26</v>
      </c>
      <c r="P594" s="18"/>
      <c r="Q594" s="66">
        <v>65</v>
      </c>
      <c r="R594" s="66">
        <v>65</v>
      </c>
      <c r="S594" s="66">
        <v>130</v>
      </c>
      <c r="T594" s="19">
        <f>S594/S594</f>
        <v>1</v>
      </c>
      <c r="U594" s="20">
        <v>52486449</v>
      </c>
      <c r="V594" s="20">
        <v>52486449</v>
      </c>
      <c r="W594" s="20">
        <v>104972898</v>
      </c>
      <c r="X594" s="19">
        <f>W594/W594</f>
        <v>1</v>
      </c>
      <c r="Y594" s="79">
        <f t="shared" si="19"/>
        <v>8.0933894844847278E-3</v>
      </c>
    </row>
    <row r="595" spans="1:25">
      <c r="A595" s="10" t="s">
        <v>9</v>
      </c>
      <c r="B595" s="55" t="s">
        <v>27</v>
      </c>
      <c r="C595" s="10" t="s">
        <v>11</v>
      </c>
      <c r="D595" s="64">
        <v>2</v>
      </c>
      <c r="E595" s="64">
        <v>2</v>
      </c>
      <c r="F595" s="64">
        <v>4</v>
      </c>
      <c r="G595" s="11">
        <f>F595/F604</f>
        <v>1.9047619047619049E-2</v>
      </c>
      <c r="H595" s="12">
        <v>869500</v>
      </c>
      <c r="I595" s="12">
        <v>1290000</v>
      </c>
      <c r="J595" s="12">
        <v>2159500</v>
      </c>
      <c r="K595" s="11">
        <f>J595/J604</f>
        <v>2.6050176149614357E-2</v>
      </c>
      <c r="L595" s="11">
        <f t="shared" si="18"/>
        <v>1.7946430915763843E-4</v>
      </c>
      <c r="N595" s="10" t="s">
        <v>9</v>
      </c>
      <c r="O595" s="55" t="s">
        <v>27</v>
      </c>
      <c r="P595" s="10" t="s">
        <v>11</v>
      </c>
      <c r="Q595" s="64">
        <v>2</v>
      </c>
      <c r="R595" s="64">
        <v>4</v>
      </c>
      <c r="S595" s="64">
        <v>6</v>
      </c>
      <c r="T595" s="11">
        <f>S595/S604</f>
        <v>3.3333333333333333E-2</v>
      </c>
      <c r="U595" s="12">
        <v>967500</v>
      </c>
      <c r="V595" s="12">
        <v>481850</v>
      </c>
      <c r="W595" s="12">
        <v>1449350</v>
      </c>
      <c r="X595" s="11">
        <f>W595/W604</f>
        <v>2.0878205593604544E-2</v>
      </c>
      <c r="Y595" s="13">
        <f t="shared" si="19"/>
        <v>1.1174459572734611E-4</v>
      </c>
    </row>
    <row r="596" spans="1:25">
      <c r="A596" s="10" t="s">
        <v>9</v>
      </c>
      <c r="B596" s="56"/>
      <c r="C596" s="10" t="s">
        <v>12</v>
      </c>
      <c r="D596" s="64">
        <v>1</v>
      </c>
      <c r="E596" s="64">
        <v>3</v>
      </c>
      <c r="F596" s="64">
        <v>4</v>
      </c>
      <c r="G596" s="13">
        <f>F596/F604</f>
        <v>1.9047619047619049E-2</v>
      </c>
      <c r="H596" s="12">
        <v>424000</v>
      </c>
      <c r="I596" s="12">
        <v>1060500</v>
      </c>
      <c r="J596" s="12">
        <v>1484500</v>
      </c>
      <c r="K596" s="13">
        <f>J596/J604</f>
        <v>1.790761124987382E-2</v>
      </c>
      <c r="L596" s="13">
        <f t="shared" si="18"/>
        <v>1.2336872745751992E-4</v>
      </c>
      <c r="N596" s="10" t="s">
        <v>9</v>
      </c>
      <c r="O596" s="56"/>
      <c r="P596" s="10" t="s">
        <v>12</v>
      </c>
      <c r="Q596" s="64">
        <v>4</v>
      </c>
      <c r="R596" s="64">
        <v>3</v>
      </c>
      <c r="S596" s="64">
        <v>7</v>
      </c>
      <c r="T596" s="13">
        <f>S596/S604</f>
        <v>3.888888888888889E-2</v>
      </c>
      <c r="U596" s="12">
        <v>989900</v>
      </c>
      <c r="V596" s="12">
        <v>1650000</v>
      </c>
      <c r="W596" s="12">
        <v>2639900</v>
      </c>
      <c r="X596" s="13">
        <f>W596/W604</f>
        <v>3.8028340253601016E-2</v>
      </c>
      <c r="Y596" s="13">
        <f t="shared" si="19"/>
        <v>2.0353576310802842E-4</v>
      </c>
    </row>
    <row r="597" spans="1:25">
      <c r="A597" s="10" t="s">
        <v>9</v>
      </c>
      <c r="B597" s="56"/>
      <c r="C597" s="10" t="s">
        <v>13</v>
      </c>
      <c r="D597" s="64">
        <v>8</v>
      </c>
      <c r="E597" s="64">
        <v>4</v>
      </c>
      <c r="F597" s="64">
        <v>12</v>
      </c>
      <c r="G597" s="13">
        <f>F597/F604</f>
        <v>5.7142857142857141E-2</v>
      </c>
      <c r="H597" s="12">
        <v>2739000</v>
      </c>
      <c r="I597" s="12">
        <v>1661500</v>
      </c>
      <c r="J597" s="12">
        <v>4400500</v>
      </c>
      <c r="K597" s="13">
        <f>J597/J604</f>
        <v>5.3083491616752944E-2</v>
      </c>
      <c r="L597" s="13">
        <f t="shared" si="18"/>
        <v>3.6570164040203193E-4</v>
      </c>
      <c r="N597" s="10" t="s">
        <v>9</v>
      </c>
      <c r="O597" s="56"/>
      <c r="P597" s="10" t="s">
        <v>13</v>
      </c>
      <c r="Q597" s="64">
        <v>3</v>
      </c>
      <c r="R597" s="64">
        <v>5</v>
      </c>
      <c r="S597" s="64">
        <v>8</v>
      </c>
      <c r="T597" s="13">
        <f>S597/S604</f>
        <v>4.4444444444444446E-2</v>
      </c>
      <c r="U597" s="12">
        <v>1315000</v>
      </c>
      <c r="V597" s="12">
        <v>1028000</v>
      </c>
      <c r="W597" s="12">
        <v>2343000</v>
      </c>
      <c r="X597" s="13">
        <f>W597/W604</f>
        <v>3.3751430438345081E-2</v>
      </c>
      <c r="Y597" s="13">
        <f t="shared" si="19"/>
        <v>1.8064483236566182E-4</v>
      </c>
    </row>
    <row r="598" spans="1:25">
      <c r="A598" s="10" t="s">
        <v>9</v>
      </c>
      <c r="B598" s="56"/>
      <c r="C598" s="10" t="s">
        <v>14</v>
      </c>
      <c r="D598" s="64">
        <v>11</v>
      </c>
      <c r="E598" s="64">
        <v>3</v>
      </c>
      <c r="F598" s="64">
        <v>14</v>
      </c>
      <c r="G598" s="13">
        <f>F598/F604</f>
        <v>6.6666666666666666E-2</v>
      </c>
      <c r="H598" s="12">
        <v>3334000</v>
      </c>
      <c r="I598" s="12">
        <v>1030000</v>
      </c>
      <c r="J598" s="12">
        <v>4364000</v>
      </c>
      <c r="K598" s="13">
        <f>J598/J604</f>
        <v>5.2643189959211419E-2</v>
      </c>
      <c r="L598" s="13">
        <f t="shared" si="18"/>
        <v>3.6266832376195146E-4</v>
      </c>
      <c r="N598" s="10" t="s">
        <v>9</v>
      </c>
      <c r="O598" s="56"/>
      <c r="P598" s="10" t="s">
        <v>14</v>
      </c>
      <c r="Q598" s="64">
        <v>10</v>
      </c>
      <c r="R598" s="64">
        <v>8</v>
      </c>
      <c r="S598" s="64">
        <v>18</v>
      </c>
      <c r="T598" s="13">
        <f>S598/S604</f>
        <v>0.1</v>
      </c>
      <c r="U598" s="12">
        <v>4585500</v>
      </c>
      <c r="V598" s="12">
        <v>4310400</v>
      </c>
      <c r="W598" s="12">
        <v>8895900</v>
      </c>
      <c r="X598" s="13">
        <f>W598/W604</f>
        <v>0.12814739651578064</v>
      </c>
      <c r="Y598" s="13">
        <f t="shared" si="19"/>
        <v>6.8587211448642373E-4</v>
      </c>
    </row>
    <row r="599" spans="1:25">
      <c r="A599" s="10" t="s">
        <v>9</v>
      </c>
      <c r="B599" s="56"/>
      <c r="C599" s="10" t="s">
        <v>15</v>
      </c>
      <c r="D599" s="64">
        <v>7</v>
      </c>
      <c r="E599" s="64">
        <v>7</v>
      </c>
      <c r="F599" s="64">
        <v>14</v>
      </c>
      <c r="G599" s="13">
        <f>F599/F604</f>
        <v>6.6666666666666666E-2</v>
      </c>
      <c r="H599" s="12">
        <v>3262698</v>
      </c>
      <c r="I599" s="12">
        <v>2480000</v>
      </c>
      <c r="J599" s="12">
        <v>5742698</v>
      </c>
      <c r="K599" s="13">
        <f>J599/J604</f>
        <v>6.9274505429052127E-2</v>
      </c>
      <c r="L599" s="13">
        <f t="shared" si="18"/>
        <v>4.7724442198238104E-4</v>
      </c>
      <c r="N599" s="10" t="s">
        <v>9</v>
      </c>
      <c r="O599" s="56"/>
      <c r="P599" s="10" t="s">
        <v>15</v>
      </c>
      <c r="Q599" s="64">
        <v>8</v>
      </c>
      <c r="R599" s="64">
        <v>8</v>
      </c>
      <c r="S599" s="64">
        <v>16</v>
      </c>
      <c r="T599" s="13">
        <f>S599/S604</f>
        <v>8.8888888888888892E-2</v>
      </c>
      <c r="U599" s="12">
        <v>3588900</v>
      </c>
      <c r="V599" s="12">
        <v>2971800</v>
      </c>
      <c r="W599" s="12">
        <v>6560700</v>
      </c>
      <c r="X599" s="13">
        <f>W599/W604</f>
        <v>9.4508326793363462E-2</v>
      </c>
      <c r="Y599" s="13">
        <f t="shared" si="19"/>
        <v>5.0582866056397672E-4</v>
      </c>
    </row>
    <row r="600" spans="1:25">
      <c r="A600" s="10" t="s">
        <v>9</v>
      </c>
      <c r="B600" s="56"/>
      <c r="C600" s="10" t="s">
        <v>16</v>
      </c>
      <c r="D600" s="64"/>
      <c r="E600" s="64">
        <v>4</v>
      </c>
      <c r="F600" s="64">
        <v>4</v>
      </c>
      <c r="G600" s="13">
        <f>F600/F604</f>
        <v>1.9047619047619049E-2</v>
      </c>
      <c r="H600" s="12"/>
      <c r="I600" s="12">
        <v>1834000</v>
      </c>
      <c r="J600" s="12">
        <v>1834000</v>
      </c>
      <c r="K600" s="13">
        <f>J600/J604</f>
        <v>2.2123650409072809E-2</v>
      </c>
      <c r="L600" s="13">
        <f t="shared" si="18"/>
        <v>1.5241377309335906E-4</v>
      </c>
      <c r="N600" s="10" t="s">
        <v>9</v>
      </c>
      <c r="O600" s="56"/>
      <c r="P600" s="10" t="s">
        <v>16</v>
      </c>
      <c r="Q600" s="64">
        <v>2</v>
      </c>
      <c r="R600" s="64">
        <v>2</v>
      </c>
      <c r="S600" s="64">
        <v>4</v>
      </c>
      <c r="T600" s="13">
        <f>S600/S604</f>
        <v>2.2222222222222223E-2</v>
      </c>
      <c r="U600" s="12">
        <v>525000</v>
      </c>
      <c r="V600" s="12">
        <v>838000</v>
      </c>
      <c r="W600" s="12">
        <v>1363000</v>
      </c>
      <c r="X600" s="13">
        <f>W600/W604</f>
        <v>1.9634314847402624E-2</v>
      </c>
      <c r="Y600" s="13">
        <f t="shared" si="19"/>
        <v>1.0508702796175717E-4</v>
      </c>
    </row>
    <row r="601" spans="1:25">
      <c r="A601" s="10" t="s">
        <v>9</v>
      </c>
      <c r="B601" s="56"/>
      <c r="C601" s="10" t="s">
        <v>17</v>
      </c>
      <c r="D601" s="64">
        <v>3</v>
      </c>
      <c r="E601" s="64">
        <v>3</v>
      </c>
      <c r="F601" s="64">
        <v>6</v>
      </c>
      <c r="G601" s="13">
        <f>F601/F604</f>
        <v>2.8571428571428571E-2</v>
      </c>
      <c r="H601" s="12">
        <v>1345000</v>
      </c>
      <c r="I601" s="12">
        <v>847000</v>
      </c>
      <c r="J601" s="12">
        <v>2192000</v>
      </c>
      <c r="K601" s="13">
        <f>J601/J604</f>
        <v>2.6442225570712977E-2</v>
      </c>
      <c r="L601" s="13">
        <f t="shared" si="18"/>
        <v>1.8216520753579229E-4</v>
      </c>
      <c r="N601" s="10" t="s">
        <v>9</v>
      </c>
      <c r="O601" s="56"/>
      <c r="P601" s="10" t="s">
        <v>17</v>
      </c>
      <c r="Q601" s="64">
        <v>5</v>
      </c>
      <c r="R601" s="64">
        <v>4</v>
      </c>
      <c r="S601" s="64">
        <v>9</v>
      </c>
      <c r="T601" s="13">
        <f>S601/S604</f>
        <v>0.05</v>
      </c>
      <c r="U601" s="12">
        <v>1546500</v>
      </c>
      <c r="V601" s="12">
        <v>2239000</v>
      </c>
      <c r="W601" s="12">
        <v>3785500</v>
      </c>
      <c r="X601" s="13">
        <f>W601/W604</f>
        <v>5.4530960275012939E-2</v>
      </c>
      <c r="Y601" s="13">
        <f t="shared" si="19"/>
        <v>2.9186129446018473E-4</v>
      </c>
    </row>
    <row r="602" spans="1:25">
      <c r="A602" s="10" t="s">
        <v>9</v>
      </c>
      <c r="B602" s="56"/>
      <c r="C602" s="10" t="s">
        <v>18</v>
      </c>
      <c r="D602" s="64">
        <v>11</v>
      </c>
      <c r="E602" s="64">
        <v>8</v>
      </c>
      <c r="F602" s="64">
        <v>19</v>
      </c>
      <c r="G602" s="13">
        <f>F602/F604</f>
        <v>9.0476190476190474E-2</v>
      </c>
      <c r="H602" s="12">
        <v>5398745</v>
      </c>
      <c r="I602" s="12">
        <v>3817645</v>
      </c>
      <c r="J602" s="12">
        <v>9216390</v>
      </c>
      <c r="K602" s="13">
        <f>J602/J604</f>
        <v>0.11117785735751066</v>
      </c>
      <c r="L602" s="13">
        <f t="shared" si="18"/>
        <v>7.6592408625948932E-4</v>
      </c>
      <c r="N602" s="10" t="s">
        <v>9</v>
      </c>
      <c r="O602" s="56"/>
      <c r="P602" s="10" t="s">
        <v>18</v>
      </c>
      <c r="Q602" s="64">
        <v>5</v>
      </c>
      <c r="R602" s="64">
        <v>9</v>
      </c>
      <c r="S602" s="64">
        <v>14</v>
      </c>
      <c r="T602" s="13">
        <f>S602/S604</f>
        <v>7.7777777777777779E-2</v>
      </c>
      <c r="U602" s="12">
        <v>3390500</v>
      </c>
      <c r="V602" s="12">
        <v>1930000</v>
      </c>
      <c r="W602" s="12">
        <v>5320500</v>
      </c>
      <c r="X602" s="13">
        <f>W602/W604</f>
        <v>7.6642972960825867E-2</v>
      </c>
      <c r="Y602" s="13">
        <f t="shared" si="19"/>
        <v>4.1020948809283126E-4</v>
      </c>
    </row>
    <row r="603" spans="1:25" ht="13.5" thickBot="1">
      <c r="A603" s="14" t="s">
        <v>9</v>
      </c>
      <c r="B603" s="57"/>
      <c r="C603" s="14" t="s">
        <v>19</v>
      </c>
      <c r="D603" s="65">
        <v>62</v>
      </c>
      <c r="E603" s="65">
        <v>71</v>
      </c>
      <c r="F603" s="65">
        <v>133</v>
      </c>
      <c r="G603" s="15">
        <f>F603/F604</f>
        <v>0.6333333333333333</v>
      </c>
      <c r="H603" s="16">
        <v>24075913</v>
      </c>
      <c r="I603" s="16">
        <v>27428211</v>
      </c>
      <c r="J603" s="16">
        <v>51504124</v>
      </c>
      <c r="K603" s="15">
        <f>J603/J604</f>
        <v>0.62129729225819885</v>
      </c>
      <c r="L603" s="15">
        <f t="shared" si="18"/>
        <v>4.2802278455333857E-3</v>
      </c>
      <c r="N603" s="14" t="s">
        <v>9</v>
      </c>
      <c r="O603" s="57"/>
      <c r="P603" s="14" t="s">
        <v>19</v>
      </c>
      <c r="Q603" s="65">
        <v>51</v>
      </c>
      <c r="R603" s="65">
        <v>47</v>
      </c>
      <c r="S603" s="65">
        <v>98</v>
      </c>
      <c r="T603" s="15">
        <f>S603/S604</f>
        <v>0.5444444444444444</v>
      </c>
      <c r="U603" s="16">
        <v>17800840</v>
      </c>
      <c r="V603" s="16">
        <v>19260590</v>
      </c>
      <c r="W603" s="16">
        <v>37061430</v>
      </c>
      <c r="X603" s="15">
        <f>W603/W604</f>
        <v>0.53387805232206387</v>
      </c>
      <c r="Y603" s="15">
        <f t="shared" si="19"/>
        <v>2.857428855988779E-3</v>
      </c>
    </row>
    <row r="604" spans="1:25" s="3" customFormat="1" ht="13.5" thickBot="1">
      <c r="A604" s="17" t="s">
        <v>9</v>
      </c>
      <c r="B604" s="18" t="s">
        <v>28</v>
      </c>
      <c r="C604" s="18"/>
      <c r="D604" s="66">
        <v>105</v>
      </c>
      <c r="E604" s="66">
        <v>105</v>
      </c>
      <c r="F604" s="66">
        <v>210</v>
      </c>
      <c r="G604" s="19">
        <f>F604/F604</f>
        <v>1</v>
      </c>
      <c r="H604" s="20">
        <v>41448856</v>
      </c>
      <c r="I604" s="20">
        <v>41448856</v>
      </c>
      <c r="J604" s="20">
        <v>82897712</v>
      </c>
      <c r="K604" s="19">
        <f>J604/J604</f>
        <v>1</v>
      </c>
      <c r="L604" s="21">
        <f t="shared" si="18"/>
        <v>6.8891783351835486E-3</v>
      </c>
      <c r="N604" s="17" t="s">
        <v>9</v>
      </c>
      <c r="O604" s="18" t="s">
        <v>28</v>
      </c>
      <c r="P604" s="18"/>
      <c r="Q604" s="66">
        <v>90</v>
      </c>
      <c r="R604" s="66">
        <v>90</v>
      </c>
      <c r="S604" s="66">
        <v>180</v>
      </c>
      <c r="T604" s="19">
        <f>S604/S604</f>
        <v>1</v>
      </c>
      <c r="U604" s="20">
        <v>34709640</v>
      </c>
      <c r="V604" s="20">
        <v>34709640</v>
      </c>
      <c r="W604" s="20">
        <v>69419280</v>
      </c>
      <c r="X604" s="19">
        <f>W604/W604</f>
        <v>1</v>
      </c>
      <c r="Y604" s="79">
        <f t="shared" si="19"/>
        <v>5.3522126327549893E-3</v>
      </c>
    </row>
    <row r="605" spans="1:25">
      <c r="A605" s="10" t="s">
        <v>9</v>
      </c>
      <c r="B605" s="55" t="s">
        <v>29</v>
      </c>
      <c r="C605" s="10" t="s">
        <v>11</v>
      </c>
      <c r="D605" s="64">
        <v>1</v>
      </c>
      <c r="E605" s="64">
        <v>2</v>
      </c>
      <c r="F605" s="64">
        <v>3</v>
      </c>
      <c r="G605" s="11">
        <f>F605/F614</f>
        <v>7.1428571428571425E-2</v>
      </c>
      <c r="H605" s="12">
        <v>385000</v>
      </c>
      <c r="I605" s="12">
        <v>850000</v>
      </c>
      <c r="J605" s="12">
        <v>1235000</v>
      </c>
      <c r="K605" s="11">
        <f>J605/J614</f>
        <v>7.957679321632001E-2</v>
      </c>
      <c r="L605" s="11">
        <f t="shared" si="18"/>
        <v>1.0263413836984647E-4</v>
      </c>
      <c r="N605" s="10" t="s">
        <v>9</v>
      </c>
      <c r="O605" s="55" t="s">
        <v>29</v>
      </c>
      <c r="P605" s="10" t="s">
        <v>11</v>
      </c>
      <c r="Q605" s="64">
        <v>1</v>
      </c>
      <c r="R605" s="64">
        <v>4</v>
      </c>
      <c r="S605" s="64">
        <v>5</v>
      </c>
      <c r="T605" s="11">
        <f>S605/S614</f>
        <v>7.8125E-2</v>
      </c>
      <c r="U605" s="12">
        <v>1577500</v>
      </c>
      <c r="V605" s="12">
        <v>495000</v>
      </c>
      <c r="W605" s="12">
        <v>2072500</v>
      </c>
      <c r="X605" s="11">
        <f>W605/W614</f>
        <v>9.6919072457587088E-2</v>
      </c>
      <c r="Y605" s="13">
        <f t="shared" si="19"/>
        <v>1.5978933635417587E-4</v>
      </c>
    </row>
    <row r="606" spans="1:25">
      <c r="A606" s="10" t="s">
        <v>9</v>
      </c>
      <c r="B606" s="56"/>
      <c r="C606" s="10" t="s">
        <v>12</v>
      </c>
      <c r="D606" s="64">
        <v>1</v>
      </c>
      <c r="E606" s="64">
        <v>1</v>
      </c>
      <c r="F606" s="64">
        <v>2</v>
      </c>
      <c r="G606" s="13">
        <f>F606/F614</f>
        <v>4.7619047619047616E-2</v>
      </c>
      <c r="H606" s="12">
        <v>310000</v>
      </c>
      <c r="I606" s="12">
        <v>175000</v>
      </c>
      <c r="J606" s="12">
        <v>485000</v>
      </c>
      <c r="K606" s="13">
        <f>J606/J614</f>
        <v>3.1250805433129719E-2</v>
      </c>
      <c r="L606" s="13">
        <f t="shared" si="18"/>
        <v>4.030571425860368E-5</v>
      </c>
      <c r="N606" s="10" t="s">
        <v>9</v>
      </c>
      <c r="O606" s="56"/>
      <c r="P606" s="10" t="s">
        <v>12</v>
      </c>
      <c r="Q606" s="64">
        <v>1</v>
      </c>
      <c r="R606" s="64"/>
      <c r="S606" s="64">
        <v>1</v>
      </c>
      <c r="T606" s="13">
        <f>S606/S614</f>
        <v>1.5625E-2</v>
      </c>
      <c r="U606" s="12"/>
      <c r="V606" s="12">
        <v>385000</v>
      </c>
      <c r="W606" s="12">
        <v>385000</v>
      </c>
      <c r="X606" s="13">
        <f>W606/W614</f>
        <v>1.8004266777404597E-2</v>
      </c>
      <c r="Y606" s="13">
        <f t="shared" si="19"/>
        <v>2.9683423158676824E-5</v>
      </c>
    </row>
    <row r="607" spans="1:25">
      <c r="A607" s="10" t="s">
        <v>9</v>
      </c>
      <c r="B607" s="56"/>
      <c r="C607" s="10" t="s">
        <v>13</v>
      </c>
      <c r="D607" s="64">
        <v>1</v>
      </c>
      <c r="E607" s="64">
        <v>2</v>
      </c>
      <c r="F607" s="64">
        <v>3</v>
      </c>
      <c r="G607" s="13">
        <f>F607/F614</f>
        <v>7.1428571428571425E-2</v>
      </c>
      <c r="H607" s="12">
        <v>210000</v>
      </c>
      <c r="I607" s="12">
        <v>1015000</v>
      </c>
      <c r="J607" s="12">
        <v>1225000</v>
      </c>
      <c r="K607" s="13">
        <f>J607/J614</f>
        <v>7.8932446712544138E-2</v>
      </c>
      <c r="L607" s="13">
        <f t="shared" si="18"/>
        <v>1.0180309271502991E-4</v>
      </c>
      <c r="N607" s="10" t="s">
        <v>9</v>
      </c>
      <c r="O607" s="56"/>
      <c r="P607" s="10" t="s">
        <v>13</v>
      </c>
      <c r="Q607" s="64">
        <v>1</v>
      </c>
      <c r="R607" s="64">
        <v>2</v>
      </c>
      <c r="S607" s="64">
        <v>3</v>
      </c>
      <c r="T607" s="13">
        <f>S607/S614</f>
        <v>4.6875E-2</v>
      </c>
      <c r="U607" s="12">
        <v>629100</v>
      </c>
      <c r="V607" s="12">
        <v>256100</v>
      </c>
      <c r="W607" s="12">
        <v>885200</v>
      </c>
      <c r="X607" s="13">
        <f>W607/W614</f>
        <v>4.1395784289242989E-2</v>
      </c>
      <c r="Y607" s="13">
        <f t="shared" si="19"/>
        <v>6.8248743324833043E-5</v>
      </c>
    </row>
    <row r="608" spans="1:25">
      <c r="A608" s="10" t="s">
        <v>9</v>
      </c>
      <c r="B608" s="56"/>
      <c r="C608" s="10" t="s">
        <v>14</v>
      </c>
      <c r="D608" s="64"/>
      <c r="E608" s="64">
        <v>1</v>
      </c>
      <c r="F608" s="64">
        <v>1</v>
      </c>
      <c r="G608" s="13">
        <f>F608/F614</f>
        <v>2.3809523809523808E-2</v>
      </c>
      <c r="H608" s="12"/>
      <c r="I608" s="12">
        <v>480000</v>
      </c>
      <c r="J608" s="12">
        <v>480000</v>
      </c>
      <c r="K608" s="13">
        <f>J608/J614</f>
        <v>3.0928632181241783E-2</v>
      </c>
      <c r="L608" s="13">
        <f t="shared" si="18"/>
        <v>3.9890191431195391E-5</v>
      </c>
      <c r="N608" s="10" t="s">
        <v>9</v>
      </c>
      <c r="O608" s="56"/>
      <c r="P608" s="10" t="s">
        <v>14</v>
      </c>
      <c r="Q608" s="64"/>
      <c r="R608" s="64"/>
      <c r="S608" s="64"/>
      <c r="T608" s="13">
        <f>S608/S614</f>
        <v>0</v>
      </c>
      <c r="U608" s="12"/>
      <c r="V608" s="12"/>
      <c r="W608" s="12"/>
      <c r="X608" s="13">
        <f>W608/W614</f>
        <v>0</v>
      </c>
      <c r="Y608" s="13">
        <f t="shared" si="19"/>
        <v>0</v>
      </c>
    </row>
    <row r="609" spans="1:25">
      <c r="A609" s="10" t="s">
        <v>9</v>
      </c>
      <c r="B609" s="56"/>
      <c r="C609" s="10" t="s">
        <v>15</v>
      </c>
      <c r="D609" s="64">
        <v>1</v>
      </c>
      <c r="E609" s="64">
        <v>1</v>
      </c>
      <c r="F609" s="64">
        <v>2</v>
      </c>
      <c r="G609" s="13">
        <f>F609/F614</f>
        <v>4.7619047619047616E-2</v>
      </c>
      <c r="H609" s="12">
        <v>540000</v>
      </c>
      <c r="I609" s="12">
        <v>217450</v>
      </c>
      <c r="J609" s="12">
        <v>757450</v>
      </c>
      <c r="K609" s="13">
        <f>J609/J614</f>
        <v>4.8806025928503312E-2</v>
      </c>
      <c r="L609" s="13">
        <f t="shared" si="18"/>
        <v>6.2947553124081143E-5</v>
      </c>
      <c r="N609" s="10" t="s">
        <v>9</v>
      </c>
      <c r="O609" s="56"/>
      <c r="P609" s="10" t="s">
        <v>15</v>
      </c>
      <c r="Q609" s="64">
        <v>4</v>
      </c>
      <c r="R609" s="64">
        <v>4</v>
      </c>
      <c r="S609" s="64">
        <v>8</v>
      </c>
      <c r="T609" s="13">
        <f>S609/S614</f>
        <v>0.125</v>
      </c>
      <c r="U609" s="12">
        <v>1537400</v>
      </c>
      <c r="V609" s="12">
        <v>1602500</v>
      </c>
      <c r="W609" s="12">
        <v>3139900</v>
      </c>
      <c r="X609" s="13">
        <f>W609/W614</f>
        <v>0.1468353175438252</v>
      </c>
      <c r="Y609" s="13">
        <f t="shared" si="19"/>
        <v>2.4208566331410222E-4</v>
      </c>
    </row>
    <row r="610" spans="1:25">
      <c r="A610" s="10" t="s">
        <v>9</v>
      </c>
      <c r="B610" s="56"/>
      <c r="C610" s="10" t="s">
        <v>16</v>
      </c>
      <c r="D610" s="64"/>
      <c r="E610" s="64"/>
      <c r="F610" s="64"/>
      <c r="G610" s="13">
        <f>F610/F614</f>
        <v>0</v>
      </c>
      <c r="H610" s="12"/>
      <c r="I610" s="12"/>
      <c r="J610" s="12"/>
      <c r="K610" s="13">
        <f>J610/J614</f>
        <v>0</v>
      </c>
      <c r="L610" s="13">
        <f t="shared" si="18"/>
        <v>0</v>
      </c>
      <c r="N610" s="10" t="s">
        <v>9</v>
      </c>
      <c r="O610" s="56"/>
      <c r="P610" s="10" t="s">
        <v>16</v>
      </c>
      <c r="Q610" s="64"/>
      <c r="R610" s="64"/>
      <c r="S610" s="64"/>
      <c r="T610" s="13">
        <f>S610/S614</f>
        <v>0</v>
      </c>
      <c r="U610" s="12"/>
      <c r="V610" s="12"/>
      <c r="W610" s="12"/>
      <c r="X610" s="13">
        <f>W610/W614</f>
        <v>0</v>
      </c>
      <c r="Y610" s="13">
        <f t="shared" si="19"/>
        <v>0</v>
      </c>
    </row>
    <row r="611" spans="1:25">
      <c r="A611" s="10" t="s">
        <v>9</v>
      </c>
      <c r="B611" s="56"/>
      <c r="C611" s="10" t="s">
        <v>17</v>
      </c>
      <c r="D611" s="64">
        <v>1</v>
      </c>
      <c r="E611" s="64"/>
      <c r="F611" s="64">
        <v>1</v>
      </c>
      <c r="G611" s="13">
        <f>F611/F614</f>
        <v>2.3809523809523808E-2</v>
      </c>
      <c r="H611" s="12">
        <v>290000</v>
      </c>
      <c r="I611" s="12"/>
      <c r="J611" s="12">
        <v>290000</v>
      </c>
      <c r="K611" s="13">
        <f>J611/J614</f>
        <v>1.8686048609500246E-2</v>
      </c>
      <c r="L611" s="13">
        <f t="shared" si="18"/>
        <v>2.4100323989680549E-5</v>
      </c>
      <c r="N611" s="10" t="s">
        <v>9</v>
      </c>
      <c r="O611" s="56"/>
      <c r="P611" s="10" t="s">
        <v>17</v>
      </c>
      <c r="Q611" s="64">
        <v>1</v>
      </c>
      <c r="R611" s="64">
        <v>1</v>
      </c>
      <c r="S611" s="64">
        <v>2</v>
      </c>
      <c r="T611" s="13">
        <f>S611/S614</f>
        <v>3.125E-2</v>
      </c>
      <c r="U611" s="12">
        <v>212500</v>
      </c>
      <c r="V611" s="12">
        <v>499000</v>
      </c>
      <c r="W611" s="12">
        <v>711500</v>
      </c>
      <c r="X611" s="13">
        <f>W611/W614</f>
        <v>3.3272820291229535E-2</v>
      </c>
      <c r="Y611" s="13">
        <f t="shared" si="19"/>
        <v>5.4856507993243009E-5</v>
      </c>
    </row>
    <row r="612" spans="1:25">
      <c r="A612" s="10" t="s">
        <v>9</v>
      </c>
      <c r="B612" s="56"/>
      <c r="C612" s="10" t="s">
        <v>18</v>
      </c>
      <c r="D612" s="64">
        <v>3</v>
      </c>
      <c r="E612" s="64">
        <v>3</v>
      </c>
      <c r="F612" s="64">
        <v>6</v>
      </c>
      <c r="G612" s="13">
        <f>F612/F614</f>
        <v>0.14285714285714285</v>
      </c>
      <c r="H612" s="12">
        <v>1035000</v>
      </c>
      <c r="I612" s="12">
        <v>1415000</v>
      </c>
      <c r="J612" s="12">
        <v>2450000</v>
      </c>
      <c r="K612" s="13">
        <f>J612/J614</f>
        <v>0.15786489342508828</v>
      </c>
      <c r="L612" s="13">
        <f t="shared" si="18"/>
        <v>2.0360618543005982E-4</v>
      </c>
      <c r="N612" s="10" t="s">
        <v>9</v>
      </c>
      <c r="O612" s="56"/>
      <c r="P612" s="10" t="s">
        <v>18</v>
      </c>
      <c r="Q612" s="64">
        <v>5</v>
      </c>
      <c r="R612" s="64">
        <v>3</v>
      </c>
      <c r="S612" s="64">
        <v>8</v>
      </c>
      <c r="T612" s="13">
        <f>S612/S614</f>
        <v>0.125</v>
      </c>
      <c r="U612" s="12">
        <v>1179000</v>
      </c>
      <c r="V612" s="12">
        <v>1847500</v>
      </c>
      <c r="W612" s="12">
        <v>3026500</v>
      </c>
      <c r="X612" s="13">
        <f>W612/W614</f>
        <v>0.14153224260211691</v>
      </c>
      <c r="Y612" s="13">
        <f t="shared" si="19"/>
        <v>2.333425459473647E-4</v>
      </c>
    </row>
    <row r="613" spans="1:25" ht="13.5" thickBot="1">
      <c r="A613" s="14" t="s">
        <v>9</v>
      </c>
      <c r="B613" s="57"/>
      <c r="C613" s="14" t="s">
        <v>19</v>
      </c>
      <c r="D613" s="65">
        <v>13</v>
      </c>
      <c r="E613" s="65">
        <v>11</v>
      </c>
      <c r="F613" s="65">
        <v>24</v>
      </c>
      <c r="G613" s="15">
        <f>F613/F614</f>
        <v>0.5714285714285714</v>
      </c>
      <c r="H613" s="16">
        <v>4989800</v>
      </c>
      <c r="I613" s="16">
        <v>3607350</v>
      </c>
      <c r="J613" s="16">
        <v>8597150</v>
      </c>
      <c r="K613" s="15">
        <f>J613/J614</f>
        <v>0.55395435449367247</v>
      </c>
      <c r="L613" s="15">
        <f t="shared" si="18"/>
        <v>7.1446241513062802E-4</v>
      </c>
      <c r="N613" s="14" t="s">
        <v>9</v>
      </c>
      <c r="O613" s="57"/>
      <c r="P613" s="14" t="s">
        <v>19</v>
      </c>
      <c r="Q613" s="65">
        <v>19</v>
      </c>
      <c r="R613" s="65">
        <v>18</v>
      </c>
      <c r="S613" s="65">
        <v>37</v>
      </c>
      <c r="T613" s="15">
        <f>S613/S614</f>
        <v>0.578125</v>
      </c>
      <c r="U613" s="16">
        <v>5556410</v>
      </c>
      <c r="V613" s="16">
        <v>5606810</v>
      </c>
      <c r="W613" s="16">
        <v>11163220</v>
      </c>
      <c r="X613" s="15">
        <f>W613/W614</f>
        <v>0.5220404960385937</v>
      </c>
      <c r="Y613" s="15">
        <f t="shared" si="19"/>
        <v>8.6068203395689425E-4</v>
      </c>
    </row>
    <row r="614" spans="1:25" s="3" customFormat="1" ht="13.5" thickBot="1">
      <c r="A614" s="17" t="s">
        <v>9</v>
      </c>
      <c r="B614" s="18" t="s">
        <v>30</v>
      </c>
      <c r="C614" s="18"/>
      <c r="D614" s="66">
        <v>21</v>
      </c>
      <c r="E614" s="66">
        <v>21</v>
      </c>
      <c r="F614" s="66">
        <v>42</v>
      </c>
      <c r="G614" s="19">
        <f>F614/F614</f>
        <v>1</v>
      </c>
      <c r="H614" s="20">
        <v>7759800</v>
      </c>
      <c r="I614" s="20">
        <v>7759800</v>
      </c>
      <c r="J614" s="20">
        <v>15519600</v>
      </c>
      <c r="K614" s="19">
        <f>J614/J614</f>
        <v>1</v>
      </c>
      <c r="L614" s="21">
        <f t="shared" si="18"/>
        <v>1.289749614449125E-3</v>
      </c>
      <c r="N614" s="17" t="s">
        <v>9</v>
      </c>
      <c r="O614" s="18" t="s">
        <v>30</v>
      </c>
      <c r="P614" s="18"/>
      <c r="Q614" s="66">
        <v>32</v>
      </c>
      <c r="R614" s="66">
        <v>32</v>
      </c>
      <c r="S614" s="66">
        <v>64</v>
      </c>
      <c r="T614" s="19">
        <f>S614/S614</f>
        <v>1</v>
      </c>
      <c r="U614" s="20">
        <v>10691910</v>
      </c>
      <c r="V614" s="20">
        <v>10691910</v>
      </c>
      <c r="W614" s="20">
        <v>21383820</v>
      </c>
      <c r="X614" s="19">
        <f>W614/W614</f>
        <v>1</v>
      </c>
      <c r="Y614" s="79">
        <f t="shared" si="19"/>
        <v>1.64868825404929E-3</v>
      </c>
    </row>
    <row r="615" spans="1:25">
      <c r="A615" s="10" t="s">
        <v>9</v>
      </c>
      <c r="B615" s="55" t="s">
        <v>31</v>
      </c>
      <c r="C615" s="10" t="s">
        <v>11</v>
      </c>
      <c r="D615" s="64">
        <v>4</v>
      </c>
      <c r="E615" s="64">
        <v>2</v>
      </c>
      <c r="F615" s="64">
        <v>6</v>
      </c>
      <c r="G615" s="11">
        <f>F615/F624</f>
        <v>3.5714285714285712E-2</v>
      </c>
      <c r="H615" s="12">
        <v>1245500</v>
      </c>
      <c r="I615" s="12">
        <v>401500</v>
      </c>
      <c r="J615" s="12">
        <v>1647000</v>
      </c>
      <c r="K615" s="11">
        <f>J615/J624</f>
        <v>3.3356389139888795E-2</v>
      </c>
      <c r="L615" s="11">
        <f t="shared" si="18"/>
        <v>1.3687321934828918E-4</v>
      </c>
      <c r="N615" s="10" t="s">
        <v>9</v>
      </c>
      <c r="O615" s="55" t="s">
        <v>31</v>
      </c>
      <c r="P615" s="10" t="s">
        <v>11</v>
      </c>
      <c r="Q615" s="64"/>
      <c r="R615" s="64">
        <v>1</v>
      </c>
      <c r="S615" s="64">
        <v>1</v>
      </c>
      <c r="T615" s="11">
        <f>S615/S624</f>
        <v>7.3529411764705881E-3</v>
      </c>
      <c r="U615" s="12">
        <v>473000</v>
      </c>
      <c r="V615" s="12"/>
      <c r="W615" s="12">
        <v>473000</v>
      </c>
      <c r="X615" s="11">
        <f>W615/W624</f>
        <v>1.0471111465313612E-2</v>
      </c>
      <c r="Y615" s="13">
        <f t="shared" si="19"/>
        <v>3.646820559494581E-5</v>
      </c>
    </row>
    <row r="616" spans="1:25">
      <c r="A616" s="10" t="s">
        <v>9</v>
      </c>
      <c r="B616" s="56"/>
      <c r="C616" s="10" t="s">
        <v>12</v>
      </c>
      <c r="D616" s="64">
        <v>6</v>
      </c>
      <c r="E616" s="64">
        <v>4</v>
      </c>
      <c r="F616" s="64">
        <v>10</v>
      </c>
      <c r="G616" s="13">
        <f>F616/F624</f>
        <v>5.9523809523809521E-2</v>
      </c>
      <c r="H616" s="12">
        <v>2272900</v>
      </c>
      <c r="I616" s="12">
        <v>742200</v>
      </c>
      <c r="J616" s="12">
        <v>3015100</v>
      </c>
      <c r="K616" s="13">
        <f>J616/J624</f>
        <v>6.1064267696222654E-2</v>
      </c>
      <c r="L616" s="13">
        <f t="shared" si="18"/>
        <v>2.5056857538374423E-4</v>
      </c>
      <c r="N616" s="10" t="s">
        <v>9</v>
      </c>
      <c r="O616" s="56"/>
      <c r="P616" s="10" t="s">
        <v>12</v>
      </c>
      <c r="Q616" s="64">
        <v>4</v>
      </c>
      <c r="R616" s="64">
        <v>1</v>
      </c>
      <c r="S616" s="64">
        <v>5</v>
      </c>
      <c r="T616" s="13">
        <f>S616/S624</f>
        <v>3.6764705882352942E-2</v>
      </c>
      <c r="U616" s="12">
        <v>412000</v>
      </c>
      <c r="V616" s="12">
        <v>1429000</v>
      </c>
      <c r="W616" s="12">
        <v>1841000</v>
      </c>
      <c r="X616" s="13">
        <f>W616/W624</f>
        <v>4.0755425386136072E-2</v>
      </c>
      <c r="Y616" s="13">
        <f t="shared" si="19"/>
        <v>1.4194073255876372E-4</v>
      </c>
    </row>
    <row r="617" spans="1:25">
      <c r="A617" s="10" t="s">
        <v>9</v>
      </c>
      <c r="B617" s="56"/>
      <c r="C617" s="10" t="s">
        <v>13</v>
      </c>
      <c r="D617" s="64">
        <v>9</v>
      </c>
      <c r="E617" s="64">
        <v>9</v>
      </c>
      <c r="F617" s="64">
        <v>18</v>
      </c>
      <c r="G617" s="13">
        <f>F617/F624</f>
        <v>0.10714285714285714</v>
      </c>
      <c r="H617" s="12">
        <v>2602500</v>
      </c>
      <c r="I617" s="12">
        <v>2349600</v>
      </c>
      <c r="J617" s="12">
        <v>4952100</v>
      </c>
      <c r="K617" s="13">
        <f>J617/J624</f>
        <v>0.10029397368527219</v>
      </c>
      <c r="L617" s="13">
        <f t="shared" si="18"/>
        <v>4.1154211872171398E-4</v>
      </c>
      <c r="N617" s="10" t="s">
        <v>9</v>
      </c>
      <c r="O617" s="56"/>
      <c r="P617" s="10" t="s">
        <v>13</v>
      </c>
      <c r="Q617" s="64">
        <v>4</v>
      </c>
      <c r="R617" s="64">
        <v>6</v>
      </c>
      <c r="S617" s="64">
        <v>10</v>
      </c>
      <c r="T617" s="13">
        <f>S617/S624</f>
        <v>7.3529411764705885E-2</v>
      </c>
      <c r="U617" s="12">
        <v>2065000</v>
      </c>
      <c r="V617" s="12">
        <v>1255900</v>
      </c>
      <c r="W617" s="12">
        <v>3320900</v>
      </c>
      <c r="X617" s="13">
        <f>W617/W624</f>
        <v>7.3516943055306511E-2</v>
      </c>
      <c r="Y617" s="13">
        <f t="shared" si="19"/>
        <v>2.5604072718870093E-4</v>
      </c>
    </row>
    <row r="618" spans="1:25">
      <c r="A618" s="10" t="s">
        <v>9</v>
      </c>
      <c r="B618" s="56"/>
      <c r="C618" s="10" t="s">
        <v>14</v>
      </c>
      <c r="D618" s="64">
        <v>3</v>
      </c>
      <c r="E618" s="64">
        <v>2</v>
      </c>
      <c r="F618" s="64">
        <v>5</v>
      </c>
      <c r="G618" s="13">
        <f>F618/F624</f>
        <v>2.976190476190476E-2</v>
      </c>
      <c r="H618" s="12">
        <v>831000</v>
      </c>
      <c r="I618" s="12">
        <v>578000</v>
      </c>
      <c r="J618" s="12">
        <v>1409000</v>
      </c>
      <c r="K618" s="13">
        <f>J618/J624</f>
        <v>2.8536218760232736E-2</v>
      </c>
      <c r="L618" s="13">
        <f t="shared" si="18"/>
        <v>1.1709433276365481E-4</v>
      </c>
      <c r="N618" s="10" t="s">
        <v>9</v>
      </c>
      <c r="O618" s="56"/>
      <c r="P618" s="10" t="s">
        <v>14</v>
      </c>
      <c r="Q618" s="64"/>
      <c r="R618" s="64">
        <v>5</v>
      </c>
      <c r="S618" s="64">
        <v>5</v>
      </c>
      <c r="T618" s="13">
        <f>S618/S624</f>
        <v>3.6764705882352942E-2</v>
      </c>
      <c r="U618" s="12">
        <v>1720500</v>
      </c>
      <c r="V618" s="12"/>
      <c r="W618" s="12">
        <v>1720500</v>
      </c>
      <c r="X618" s="13">
        <f>W618/W624</f>
        <v>3.8087837792964208E-2</v>
      </c>
      <c r="Y618" s="13">
        <f t="shared" si="19"/>
        <v>1.3265020660909994E-4</v>
      </c>
    </row>
    <row r="619" spans="1:25">
      <c r="A619" s="10" t="s">
        <v>9</v>
      </c>
      <c r="B619" s="56"/>
      <c r="C619" s="10" t="s">
        <v>15</v>
      </c>
      <c r="D619" s="64">
        <v>2</v>
      </c>
      <c r="E619" s="64">
        <v>9</v>
      </c>
      <c r="F619" s="64">
        <v>11</v>
      </c>
      <c r="G619" s="13">
        <f>F619/F624</f>
        <v>6.5476190476190479E-2</v>
      </c>
      <c r="H619" s="12">
        <v>917500</v>
      </c>
      <c r="I619" s="12">
        <v>2793500</v>
      </c>
      <c r="J619" s="12">
        <v>3711000</v>
      </c>
      <c r="K619" s="13">
        <f>J619/J624</f>
        <v>7.5158202852536327E-2</v>
      </c>
      <c r="L619" s="13">
        <f t="shared" si="18"/>
        <v>3.084010425024294E-4</v>
      </c>
      <c r="N619" s="10" t="s">
        <v>9</v>
      </c>
      <c r="O619" s="56"/>
      <c r="P619" s="10" t="s">
        <v>15</v>
      </c>
      <c r="Q619" s="64">
        <v>11</v>
      </c>
      <c r="R619" s="64">
        <v>4</v>
      </c>
      <c r="S619" s="64">
        <v>15</v>
      </c>
      <c r="T619" s="13">
        <f>S619/S624</f>
        <v>0.11029411764705882</v>
      </c>
      <c r="U619" s="12">
        <v>1872500</v>
      </c>
      <c r="V619" s="12">
        <v>3372500</v>
      </c>
      <c r="W619" s="12">
        <v>5245000</v>
      </c>
      <c r="X619" s="13">
        <f>W619/W624</f>
        <v>0.1161120076861943</v>
      </c>
      <c r="Y619" s="13">
        <f t="shared" si="19"/>
        <v>4.0438845316171415E-4</v>
      </c>
    </row>
    <row r="620" spans="1:25">
      <c r="A620" s="10" t="s">
        <v>9</v>
      </c>
      <c r="B620" s="56"/>
      <c r="C620" s="10" t="s">
        <v>16</v>
      </c>
      <c r="D620" s="64">
        <v>1</v>
      </c>
      <c r="E620" s="64">
        <v>3</v>
      </c>
      <c r="F620" s="64">
        <v>4</v>
      </c>
      <c r="G620" s="13">
        <f>F620/F624</f>
        <v>2.3809523809523808E-2</v>
      </c>
      <c r="H620" s="12">
        <v>510000</v>
      </c>
      <c r="I620" s="12">
        <v>931974</v>
      </c>
      <c r="J620" s="12">
        <v>1441974</v>
      </c>
      <c r="K620" s="13">
        <f>J620/J624</f>
        <v>2.9204035138799034E-2</v>
      </c>
      <c r="L620" s="13">
        <f t="shared" si="18"/>
        <v>1.1983462270584696E-4</v>
      </c>
      <c r="N620" s="10" t="s">
        <v>9</v>
      </c>
      <c r="O620" s="56"/>
      <c r="P620" s="10" t="s">
        <v>16</v>
      </c>
      <c r="Q620" s="64"/>
      <c r="R620" s="64"/>
      <c r="S620" s="64"/>
      <c r="T620" s="13">
        <f>S620/S624</f>
        <v>0</v>
      </c>
      <c r="U620" s="12"/>
      <c r="V620" s="12"/>
      <c r="W620" s="12"/>
      <c r="X620" s="13">
        <f>W620/W624</f>
        <v>0</v>
      </c>
      <c r="Y620" s="13">
        <f t="shared" si="19"/>
        <v>0</v>
      </c>
    </row>
    <row r="621" spans="1:25">
      <c r="A621" s="10" t="s">
        <v>9</v>
      </c>
      <c r="B621" s="56"/>
      <c r="C621" s="10" t="s">
        <v>17</v>
      </c>
      <c r="D621" s="64">
        <v>2</v>
      </c>
      <c r="E621" s="64">
        <v>6</v>
      </c>
      <c r="F621" s="64">
        <v>8</v>
      </c>
      <c r="G621" s="13">
        <f>F621/F624</f>
        <v>4.7619047619047616E-2</v>
      </c>
      <c r="H621" s="12">
        <v>448500</v>
      </c>
      <c r="I621" s="12">
        <v>2029900</v>
      </c>
      <c r="J621" s="12">
        <v>2478400</v>
      </c>
      <c r="K621" s="13">
        <f>J621/J624</f>
        <v>5.0194580961931023E-2</v>
      </c>
      <c r="L621" s="13">
        <f t="shared" si="18"/>
        <v>2.0596635508973886E-4</v>
      </c>
      <c r="N621" s="10" t="s">
        <v>9</v>
      </c>
      <c r="O621" s="56"/>
      <c r="P621" s="10" t="s">
        <v>17</v>
      </c>
      <c r="Q621" s="64">
        <v>1</v>
      </c>
      <c r="R621" s="64">
        <v>3</v>
      </c>
      <c r="S621" s="64">
        <v>4</v>
      </c>
      <c r="T621" s="13">
        <f>S621/S624</f>
        <v>2.9411764705882353E-2</v>
      </c>
      <c r="U621" s="12">
        <v>787500</v>
      </c>
      <c r="V621" s="12">
        <v>261000</v>
      </c>
      <c r="W621" s="12">
        <v>1048500</v>
      </c>
      <c r="X621" s="13">
        <f>W621/W624</f>
        <v>2.3211332709051423E-2</v>
      </c>
      <c r="Y621" s="13">
        <f t="shared" si="19"/>
        <v>8.0839140732136749E-5</v>
      </c>
    </row>
    <row r="622" spans="1:25">
      <c r="A622" s="10" t="s">
        <v>9</v>
      </c>
      <c r="B622" s="56"/>
      <c r="C622" s="10" t="s">
        <v>18</v>
      </c>
      <c r="D622" s="64">
        <v>3</v>
      </c>
      <c r="E622" s="64">
        <v>3</v>
      </c>
      <c r="F622" s="64">
        <v>6</v>
      </c>
      <c r="G622" s="13">
        <f>F622/F624</f>
        <v>3.5714285714285712E-2</v>
      </c>
      <c r="H622" s="12">
        <v>704900</v>
      </c>
      <c r="I622" s="12">
        <v>1083900</v>
      </c>
      <c r="J622" s="12">
        <v>1788800</v>
      </c>
      <c r="K622" s="13">
        <f>J622/J624</f>
        <v>3.6228238550961189E-2</v>
      </c>
      <c r="L622" s="13">
        <f t="shared" si="18"/>
        <v>1.4865744673358815E-4</v>
      </c>
      <c r="N622" s="10" t="s">
        <v>9</v>
      </c>
      <c r="O622" s="56"/>
      <c r="P622" s="10" t="s">
        <v>18</v>
      </c>
      <c r="Q622" s="64">
        <v>3</v>
      </c>
      <c r="R622" s="64">
        <v>2</v>
      </c>
      <c r="S622" s="64">
        <v>5</v>
      </c>
      <c r="T622" s="13">
        <f>S622/S624</f>
        <v>3.6764705882352942E-2</v>
      </c>
      <c r="U622" s="12">
        <v>690000</v>
      </c>
      <c r="V622" s="12">
        <v>1537500</v>
      </c>
      <c r="W622" s="12">
        <v>2227500</v>
      </c>
      <c r="X622" s="13">
        <f>W622/W624</f>
        <v>4.9311629575023413E-2</v>
      </c>
      <c r="Y622" s="13">
        <f t="shared" si="19"/>
        <v>1.7173980541805876E-4</v>
      </c>
    </row>
    <row r="623" spans="1:25" ht="13.5" thickBot="1">
      <c r="A623" s="14" t="s">
        <v>9</v>
      </c>
      <c r="B623" s="57"/>
      <c r="C623" s="14" t="s">
        <v>19</v>
      </c>
      <c r="D623" s="65">
        <v>54</v>
      </c>
      <c r="E623" s="65">
        <v>46</v>
      </c>
      <c r="F623" s="65">
        <v>100</v>
      </c>
      <c r="G623" s="15">
        <f>F623/F624</f>
        <v>0.59523809523809523</v>
      </c>
      <c r="H623" s="16">
        <v>15155124</v>
      </c>
      <c r="I623" s="16">
        <v>13777350</v>
      </c>
      <c r="J623" s="16">
        <v>28932474</v>
      </c>
      <c r="K623" s="15">
        <f>J623/J624</f>
        <v>0.58596409321415599</v>
      </c>
      <c r="L623" s="15">
        <f t="shared" si="18"/>
        <v>2.4044206800793405E-3</v>
      </c>
      <c r="N623" s="14" t="s">
        <v>9</v>
      </c>
      <c r="O623" s="57"/>
      <c r="P623" s="14" t="s">
        <v>19</v>
      </c>
      <c r="Q623" s="65">
        <v>45</v>
      </c>
      <c r="R623" s="65">
        <v>46</v>
      </c>
      <c r="S623" s="65">
        <v>91</v>
      </c>
      <c r="T623" s="15">
        <f>S623/S624</f>
        <v>0.66911764705882348</v>
      </c>
      <c r="U623" s="16">
        <v>14565450</v>
      </c>
      <c r="V623" s="16">
        <v>14730050</v>
      </c>
      <c r="W623" s="16">
        <v>29295500</v>
      </c>
      <c r="X623" s="15">
        <f>W623/W624</f>
        <v>0.64853371233001045</v>
      </c>
      <c r="Y623" s="15">
        <f t="shared" si="19"/>
        <v>2.2586772029740696E-3</v>
      </c>
    </row>
    <row r="624" spans="1:25" s="3" customFormat="1" ht="13.5" thickBot="1">
      <c r="A624" s="17" t="s">
        <v>9</v>
      </c>
      <c r="B624" s="18" t="s">
        <v>32</v>
      </c>
      <c r="C624" s="18"/>
      <c r="D624" s="66">
        <v>84</v>
      </c>
      <c r="E624" s="66">
        <v>84</v>
      </c>
      <c r="F624" s="66">
        <v>168</v>
      </c>
      <c r="G624" s="19">
        <f>F624/F624</f>
        <v>1</v>
      </c>
      <c r="H624" s="20">
        <v>24687924</v>
      </c>
      <c r="I624" s="20">
        <v>24687924</v>
      </c>
      <c r="J624" s="20">
        <v>49375848</v>
      </c>
      <c r="K624" s="19">
        <f>J624/J624</f>
        <v>1</v>
      </c>
      <c r="L624" s="21">
        <f t="shared" si="18"/>
        <v>4.1033583933283461E-3</v>
      </c>
      <c r="N624" s="17" t="s">
        <v>9</v>
      </c>
      <c r="O624" s="18" t="s">
        <v>32</v>
      </c>
      <c r="P624" s="18"/>
      <c r="Q624" s="66">
        <v>68</v>
      </c>
      <c r="R624" s="66">
        <v>68</v>
      </c>
      <c r="S624" s="66">
        <v>136</v>
      </c>
      <c r="T624" s="19">
        <f>S624/S624</f>
        <v>1</v>
      </c>
      <c r="U624" s="20">
        <v>22585950</v>
      </c>
      <c r="V624" s="20">
        <v>22585950</v>
      </c>
      <c r="W624" s="20">
        <v>45171900</v>
      </c>
      <c r="X624" s="19">
        <f>W624/W624</f>
        <v>1</v>
      </c>
      <c r="Y624" s="79">
        <f t="shared" si="19"/>
        <v>3.4827444742374898E-3</v>
      </c>
    </row>
    <row r="625" spans="1:25">
      <c r="A625" s="10" t="s">
        <v>9</v>
      </c>
      <c r="B625" s="55" t="s">
        <v>33</v>
      </c>
      <c r="C625" s="10" t="s">
        <v>11</v>
      </c>
      <c r="D625" s="64">
        <v>2</v>
      </c>
      <c r="E625" s="64">
        <v>3</v>
      </c>
      <c r="F625" s="64">
        <v>5</v>
      </c>
      <c r="G625" s="11">
        <f>F625/F634</f>
        <v>5.2083333333333336E-2</v>
      </c>
      <c r="H625" s="12">
        <v>770000</v>
      </c>
      <c r="I625" s="12">
        <v>1302500</v>
      </c>
      <c r="J625" s="12">
        <v>2072500</v>
      </c>
      <c r="K625" s="11">
        <f>J625/J634</f>
        <v>5.0303881561580055E-2</v>
      </c>
      <c r="L625" s="11">
        <f t="shared" si="18"/>
        <v>1.7223421196073426E-4</v>
      </c>
      <c r="N625" s="10" t="s">
        <v>9</v>
      </c>
      <c r="O625" s="55" t="s">
        <v>33</v>
      </c>
      <c r="P625" s="10" t="s">
        <v>11</v>
      </c>
      <c r="Q625" s="64">
        <v>1</v>
      </c>
      <c r="R625" s="64"/>
      <c r="S625" s="64">
        <v>1</v>
      </c>
      <c r="T625" s="11">
        <f>S625/S634</f>
        <v>1.2195121951219513E-2</v>
      </c>
      <c r="U625" s="12"/>
      <c r="V625" s="12">
        <v>620000</v>
      </c>
      <c r="W625" s="12">
        <v>620000</v>
      </c>
      <c r="X625" s="11">
        <f>W625/W634</f>
        <v>1.650511355038942E-2</v>
      </c>
      <c r="Y625" s="13">
        <f t="shared" si="19"/>
        <v>4.7801876255531505E-5</v>
      </c>
    </row>
    <row r="626" spans="1:25">
      <c r="A626" s="10" t="s">
        <v>9</v>
      </c>
      <c r="B626" s="56"/>
      <c r="C626" s="10" t="s">
        <v>12</v>
      </c>
      <c r="D626" s="64">
        <v>2</v>
      </c>
      <c r="E626" s="64">
        <v>1</v>
      </c>
      <c r="F626" s="64">
        <v>3</v>
      </c>
      <c r="G626" s="13">
        <f>F626/F634</f>
        <v>3.125E-2</v>
      </c>
      <c r="H626" s="12">
        <v>917500</v>
      </c>
      <c r="I626" s="12">
        <v>420000</v>
      </c>
      <c r="J626" s="12">
        <v>1337500</v>
      </c>
      <c r="K626" s="13">
        <f>J626/J634</f>
        <v>3.2463904264710894E-2</v>
      </c>
      <c r="L626" s="13">
        <f t="shared" si="18"/>
        <v>1.1115235633171633E-4</v>
      </c>
      <c r="N626" s="10" t="s">
        <v>9</v>
      </c>
      <c r="O626" s="56"/>
      <c r="P626" s="10" t="s">
        <v>12</v>
      </c>
      <c r="Q626" s="64"/>
      <c r="R626" s="64">
        <v>2</v>
      </c>
      <c r="S626" s="64">
        <v>2</v>
      </c>
      <c r="T626" s="13">
        <f>S626/S634</f>
        <v>2.4390243902439025E-2</v>
      </c>
      <c r="U626" s="12">
        <v>963000</v>
      </c>
      <c r="V626" s="12"/>
      <c r="W626" s="12">
        <v>963000</v>
      </c>
      <c r="X626" s="13">
        <f>W626/W634</f>
        <v>2.563616830487905E-2</v>
      </c>
      <c r="Y626" s="13">
        <f t="shared" si="19"/>
        <v>7.4247107796898126E-5</v>
      </c>
    </row>
    <row r="627" spans="1:25">
      <c r="A627" s="10" t="s">
        <v>9</v>
      </c>
      <c r="B627" s="56"/>
      <c r="C627" s="10" t="s">
        <v>13</v>
      </c>
      <c r="D627" s="64">
        <v>4</v>
      </c>
      <c r="E627" s="64">
        <v>4</v>
      </c>
      <c r="F627" s="64">
        <v>8</v>
      </c>
      <c r="G627" s="13">
        <f>F627/F634</f>
        <v>8.3333333333333329E-2</v>
      </c>
      <c r="H627" s="12">
        <v>1852000</v>
      </c>
      <c r="I627" s="12">
        <v>1718250</v>
      </c>
      <c r="J627" s="12">
        <v>3570250</v>
      </c>
      <c r="K627" s="13">
        <f>J627/J634</f>
        <v>8.6657386318567522E-2</v>
      </c>
      <c r="L627" s="13">
        <f t="shared" si="18"/>
        <v>2.9670407491088615E-4</v>
      </c>
      <c r="N627" s="10" t="s">
        <v>9</v>
      </c>
      <c r="O627" s="56"/>
      <c r="P627" s="10" t="s">
        <v>13</v>
      </c>
      <c r="Q627" s="64">
        <v>3</v>
      </c>
      <c r="R627" s="64">
        <v>4</v>
      </c>
      <c r="S627" s="64">
        <v>7</v>
      </c>
      <c r="T627" s="13">
        <f>S627/S634</f>
        <v>8.5365853658536592E-2</v>
      </c>
      <c r="U627" s="12">
        <v>1862900</v>
      </c>
      <c r="V627" s="12">
        <v>1150000</v>
      </c>
      <c r="W627" s="12">
        <v>3012900</v>
      </c>
      <c r="X627" s="13">
        <f>W627/W634</f>
        <v>8.020686550962626E-2</v>
      </c>
      <c r="Y627" s="13">
        <f t="shared" si="19"/>
        <v>2.3229398866175948E-4</v>
      </c>
    </row>
    <row r="628" spans="1:25">
      <c r="A628" s="10" t="s">
        <v>9</v>
      </c>
      <c r="B628" s="56"/>
      <c r="C628" s="10" t="s">
        <v>14</v>
      </c>
      <c r="D628" s="64">
        <v>2</v>
      </c>
      <c r="E628" s="64">
        <v>6</v>
      </c>
      <c r="F628" s="64">
        <v>8</v>
      </c>
      <c r="G628" s="13">
        <f>F628/F634</f>
        <v>8.3333333333333329E-2</v>
      </c>
      <c r="H628" s="12">
        <v>717500</v>
      </c>
      <c r="I628" s="12">
        <v>2391052</v>
      </c>
      <c r="J628" s="12">
        <v>3108552</v>
      </c>
      <c r="K628" s="13">
        <f>J628/J634</f>
        <v>7.5451016470935009E-2</v>
      </c>
      <c r="L628" s="13">
        <f t="shared" si="18"/>
        <v>2.5833486323713605E-4</v>
      </c>
      <c r="N628" s="10" t="s">
        <v>9</v>
      </c>
      <c r="O628" s="56"/>
      <c r="P628" s="10" t="s">
        <v>14</v>
      </c>
      <c r="Q628" s="64">
        <v>1</v>
      </c>
      <c r="R628" s="64"/>
      <c r="S628" s="64">
        <v>1</v>
      </c>
      <c r="T628" s="13">
        <f>S628/S634</f>
        <v>1.2195121951219513E-2</v>
      </c>
      <c r="U628" s="12"/>
      <c r="V628" s="12">
        <v>373000</v>
      </c>
      <c r="W628" s="12">
        <v>373000</v>
      </c>
      <c r="X628" s="13">
        <f>W628/W634</f>
        <v>9.9296892811213764E-3</v>
      </c>
      <c r="Y628" s="13">
        <f t="shared" si="19"/>
        <v>2.8758225553731052E-5</v>
      </c>
    </row>
    <row r="629" spans="1:25">
      <c r="A629" s="10" t="s">
        <v>9</v>
      </c>
      <c r="B629" s="56"/>
      <c r="C629" s="10" t="s">
        <v>15</v>
      </c>
      <c r="D629" s="64">
        <v>3</v>
      </c>
      <c r="E629" s="64">
        <v>4</v>
      </c>
      <c r="F629" s="64">
        <v>7</v>
      </c>
      <c r="G629" s="13">
        <f>F629/F634</f>
        <v>7.2916666666666671E-2</v>
      </c>
      <c r="H629" s="12">
        <v>1357000</v>
      </c>
      <c r="I629" s="12">
        <v>1621000</v>
      </c>
      <c r="J629" s="12">
        <v>2978000</v>
      </c>
      <c r="K629" s="13">
        <f>J629/J634</f>
        <v>7.2282248149763764E-2</v>
      </c>
      <c r="L629" s="13">
        <f t="shared" si="18"/>
        <v>2.4748539600437472E-4</v>
      </c>
      <c r="N629" s="10" t="s">
        <v>9</v>
      </c>
      <c r="O629" s="56"/>
      <c r="P629" s="10" t="s">
        <v>15</v>
      </c>
      <c r="Q629" s="64">
        <v>5</v>
      </c>
      <c r="R629" s="64">
        <v>3</v>
      </c>
      <c r="S629" s="64">
        <v>8</v>
      </c>
      <c r="T629" s="13">
        <f>S629/S634</f>
        <v>9.7560975609756101E-2</v>
      </c>
      <c r="U629" s="12">
        <v>1442500</v>
      </c>
      <c r="V629" s="12">
        <v>2070000</v>
      </c>
      <c r="W629" s="12">
        <v>3512500</v>
      </c>
      <c r="X629" s="13">
        <f>W629/W634</f>
        <v>9.3506792493133609E-2</v>
      </c>
      <c r="Y629" s="13">
        <f t="shared" si="19"/>
        <v>2.7081304894766841E-4</v>
      </c>
    </row>
    <row r="630" spans="1:25">
      <c r="A630" s="10" t="s">
        <v>9</v>
      </c>
      <c r="B630" s="56"/>
      <c r="C630" s="10" t="s">
        <v>16</v>
      </c>
      <c r="D630" s="64">
        <v>3</v>
      </c>
      <c r="E630" s="64">
        <v>3</v>
      </c>
      <c r="F630" s="64">
        <v>6</v>
      </c>
      <c r="G630" s="13">
        <f>F630/F634</f>
        <v>6.25E-2</v>
      </c>
      <c r="H630" s="12">
        <v>1314500</v>
      </c>
      <c r="I630" s="12">
        <v>1609000</v>
      </c>
      <c r="J630" s="12">
        <v>2923500</v>
      </c>
      <c r="K630" s="13">
        <f>J630/J634</f>
        <v>7.0959419901220414E-2</v>
      </c>
      <c r="L630" s="13">
        <f t="shared" si="18"/>
        <v>2.4295619718562442E-4</v>
      </c>
      <c r="N630" s="10" t="s">
        <v>9</v>
      </c>
      <c r="O630" s="56"/>
      <c r="P630" s="10" t="s">
        <v>16</v>
      </c>
      <c r="Q630" s="64">
        <v>2</v>
      </c>
      <c r="R630" s="64"/>
      <c r="S630" s="64">
        <v>2</v>
      </c>
      <c r="T630" s="13">
        <f>S630/S634</f>
        <v>2.4390243902439025E-2</v>
      </c>
      <c r="U630" s="12"/>
      <c r="V630" s="12">
        <v>1010000</v>
      </c>
      <c r="W630" s="12">
        <v>1010000</v>
      </c>
      <c r="X630" s="13">
        <f>W630/W634</f>
        <v>2.6887362396602117E-2</v>
      </c>
      <c r="Y630" s="13">
        <f t="shared" si="19"/>
        <v>7.7870798416269064E-5</v>
      </c>
    </row>
    <row r="631" spans="1:25">
      <c r="A631" s="10" t="s">
        <v>9</v>
      </c>
      <c r="B631" s="56"/>
      <c r="C631" s="10" t="s">
        <v>17</v>
      </c>
      <c r="D631" s="64">
        <v>8</v>
      </c>
      <c r="E631" s="64">
        <v>4</v>
      </c>
      <c r="F631" s="64">
        <v>12</v>
      </c>
      <c r="G631" s="13">
        <f>F631/F634</f>
        <v>0.125</v>
      </c>
      <c r="H631" s="12">
        <v>3823500</v>
      </c>
      <c r="I631" s="12">
        <v>2046000</v>
      </c>
      <c r="J631" s="12">
        <v>5869500</v>
      </c>
      <c r="K631" s="13">
        <f>J631/J634</f>
        <v>0.1424649615564266</v>
      </c>
      <c r="L631" s="13">
        <f t="shared" si="18"/>
        <v>4.8778224709458614E-4</v>
      </c>
      <c r="N631" s="10" t="s">
        <v>9</v>
      </c>
      <c r="O631" s="56"/>
      <c r="P631" s="10" t="s">
        <v>17</v>
      </c>
      <c r="Q631" s="64">
        <v>3</v>
      </c>
      <c r="R631" s="64">
        <v>9</v>
      </c>
      <c r="S631" s="64">
        <v>12</v>
      </c>
      <c r="T631" s="13">
        <f>S631/S634</f>
        <v>0.14634146341463414</v>
      </c>
      <c r="U631" s="12">
        <v>4110000</v>
      </c>
      <c r="V631" s="12">
        <v>1355000</v>
      </c>
      <c r="W631" s="12">
        <v>5465000</v>
      </c>
      <c r="X631" s="13">
        <f>W631/W634</f>
        <v>0.14548458960141641</v>
      </c>
      <c r="Y631" s="13">
        <f t="shared" si="19"/>
        <v>4.2135040925238661E-4</v>
      </c>
    </row>
    <row r="632" spans="1:25">
      <c r="A632" s="10" t="s">
        <v>9</v>
      </c>
      <c r="B632" s="56"/>
      <c r="C632" s="10" t="s">
        <v>18</v>
      </c>
      <c r="D632" s="64">
        <v>6</v>
      </c>
      <c r="E632" s="64">
        <v>4</v>
      </c>
      <c r="F632" s="64">
        <v>10</v>
      </c>
      <c r="G632" s="13">
        <f>F632/F634</f>
        <v>0.10416666666666667</v>
      </c>
      <c r="H632" s="12">
        <v>2088057</v>
      </c>
      <c r="I632" s="12">
        <v>1862500</v>
      </c>
      <c r="J632" s="12">
        <v>3950557</v>
      </c>
      <c r="K632" s="13">
        <f>J632/J634</f>
        <v>9.5888227469370826E-2</v>
      </c>
      <c r="L632" s="13">
        <f t="shared" si="18"/>
        <v>3.2830932289551869E-4</v>
      </c>
      <c r="N632" s="10" t="s">
        <v>9</v>
      </c>
      <c r="O632" s="56"/>
      <c r="P632" s="10" t="s">
        <v>18</v>
      </c>
      <c r="Q632" s="64">
        <v>2</v>
      </c>
      <c r="R632" s="64">
        <v>5</v>
      </c>
      <c r="S632" s="64">
        <v>7</v>
      </c>
      <c r="T632" s="13">
        <f>S632/S634</f>
        <v>8.5365853658536592E-2</v>
      </c>
      <c r="U632" s="12">
        <v>2082000</v>
      </c>
      <c r="V632" s="12">
        <v>952000</v>
      </c>
      <c r="W632" s="12">
        <v>3034000</v>
      </c>
      <c r="X632" s="13">
        <f>W632/W634</f>
        <v>8.0768571793357252E-2</v>
      </c>
      <c r="Y632" s="13">
        <f t="shared" si="19"/>
        <v>2.3392079445045579E-4</v>
      </c>
    </row>
    <row r="633" spans="1:25" ht="13.5" thickBot="1">
      <c r="A633" s="14" t="s">
        <v>9</v>
      </c>
      <c r="B633" s="57"/>
      <c r="C633" s="14" t="s">
        <v>19</v>
      </c>
      <c r="D633" s="65">
        <v>18</v>
      </c>
      <c r="E633" s="65">
        <v>19</v>
      </c>
      <c r="F633" s="65">
        <v>37</v>
      </c>
      <c r="G633" s="15">
        <f>F633/F634</f>
        <v>0.38541666666666669</v>
      </c>
      <c r="H633" s="16">
        <v>7759745</v>
      </c>
      <c r="I633" s="16">
        <v>7629500</v>
      </c>
      <c r="J633" s="16">
        <v>15389245</v>
      </c>
      <c r="K633" s="15">
        <f>J633/J634</f>
        <v>0.37352895430742489</v>
      </c>
      <c r="L633" s="15">
        <f t="shared" si="18"/>
        <v>1.2789165188157635E-3</v>
      </c>
      <c r="N633" s="14" t="s">
        <v>9</v>
      </c>
      <c r="O633" s="57"/>
      <c r="P633" s="14" t="s">
        <v>19</v>
      </c>
      <c r="Q633" s="65">
        <v>24</v>
      </c>
      <c r="R633" s="65">
        <v>18</v>
      </c>
      <c r="S633" s="65">
        <v>42</v>
      </c>
      <c r="T633" s="15">
        <f>S633/S634</f>
        <v>0.51219512195121952</v>
      </c>
      <c r="U633" s="16">
        <v>8321658</v>
      </c>
      <c r="V633" s="16">
        <v>11252058</v>
      </c>
      <c r="W633" s="16">
        <v>19573716</v>
      </c>
      <c r="X633" s="15">
        <f>W633/W634</f>
        <v>0.52107484706947449</v>
      </c>
      <c r="Y633" s="15">
        <f t="shared" si="19"/>
        <v>1.50912959692406E-3</v>
      </c>
    </row>
    <row r="634" spans="1:25" s="3" customFormat="1" ht="13.5" thickBot="1">
      <c r="A634" s="17" t="s">
        <v>9</v>
      </c>
      <c r="B634" s="18" t="s">
        <v>34</v>
      </c>
      <c r="C634" s="18"/>
      <c r="D634" s="66">
        <v>48</v>
      </c>
      <c r="E634" s="66">
        <v>48</v>
      </c>
      <c r="F634" s="66">
        <v>96</v>
      </c>
      <c r="G634" s="19">
        <f>F634/F634</f>
        <v>1</v>
      </c>
      <c r="H634" s="20">
        <v>20599802</v>
      </c>
      <c r="I634" s="20">
        <v>20599802</v>
      </c>
      <c r="J634" s="20">
        <v>41199604</v>
      </c>
      <c r="K634" s="19">
        <f>J634/J634</f>
        <v>1</v>
      </c>
      <c r="L634" s="21">
        <f t="shared" si="18"/>
        <v>3.4238751884363406E-3</v>
      </c>
      <c r="N634" s="17" t="s">
        <v>9</v>
      </c>
      <c r="O634" s="18" t="s">
        <v>34</v>
      </c>
      <c r="P634" s="18"/>
      <c r="Q634" s="66">
        <v>41</v>
      </c>
      <c r="R634" s="66">
        <v>41</v>
      </c>
      <c r="S634" s="66">
        <v>82</v>
      </c>
      <c r="T634" s="19">
        <f>S634/S634</f>
        <v>1</v>
      </c>
      <c r="U634" s="20">
        <v>18782058</v>
      </c>
      <c r="V634" s="20">
        <v>18782058</v>
      </c>
      <c r="W634" s="20">
        <v>37564116</v>
      </c>
      <c r="X634" s="19">
        <f>W634/W634</f>
        <v>1</v>
      </c>
      <c r="Y634" s="79">
        <f t="shared" si="19"/>
        <v>2.89618584625876E-3</v>
      </c>
    </row>
    <row r="635" spans="1:25">
      <c r="A635" s="10" t="s">
        <v>9</v>
      </c>
      <c r="B635" s="55" t="s">
        <v>35</v>
      </c>
      <c r="C635" s="10" t="s">
        <v>11</v>
      </c>
      <c r="D635" s="64">
        <v>5</v>
      </c>
      <c r="E635" s="64">
        <v>3</v>
      </c>
      <c r="F635" s="64">
        <v>8</v>
      </c>
      <c r="G635" s="11">
        <f>F635/F644</f>
        <v>3.2000000000000001E-2</v>
      </c>
      <c r="H635" s="12">
        <v>1537900</v>
      </c>
      <c r="I635" s="12">
        <v>761499</v>
      </c>
      <c r="J635" s="12">
        <v>2299399</v>
      </c>
      <c r="K635" s="11">
        <f>J635/J644</f>
        <v>3.3860210253825636E-2</v>
      </c>
      <c r="L635" s="11">
        <f t="shared" si="18"/>
        <v>1.9109055476395677E-4</v>
      </c>
      <c r="N635" s="10" t="s">
        <v>9</v>
      </c>
      <c r="O635" s="55" t="s">
        <v>35</v>
      </c>
      <c r="P635" s="10" t="s">
        <v>11</v>
      </c>
      <c r="Q635" s="64">
        <v>1</v>
      </c>
      <c r="R635" s="64">
        <v>2</v>
      </c>
      <c r="S635" s="64">
        <v>3</v>
      </c>
      <c r="T635" s="11">
        <f>S635/S644</f>
        <v>1.1278195488721804E-2</v>
      </c>
      <c r="U635" s="12">
        <v>764000</v>
      </c>
      <c r="V635" s="12">
        <v>265000</v>
      </c>
      <c r="W635" s="12">
        <v>1029000</v>
      </c>
      <c r="X635" s="11">
        <f>W635/W644</f>
        <v>1.2932528997897163E-2</v>
      </c>
      <c r="Y635" s="13">
        <f t="shared" si="19"/>
        <v>7.9335694624099869E-5</v>
      </c>
    </row>
    <row r="636" spans="1:25">
      <c r="A636" s="10" t="s">
        <v>9</v>
      </c>
      <c r="B636" s="56"/>
      <c r="C636" s="10" t="s">
        <v>12</v>
      </c>
      <c r="D636" s="64">
        <v>5</v>
      </c>
      <c r="E636" s="64">
        <v>6</v>
      </c>
      <c r="F636" s="64">
        <v>11</v>
      </c>
      <c r="G636" s="13">
        <f>F636/F644</f>
        <v>4.3999999999999997E-2</v>
      </c>
      <c r="H636" s="12">
        <v>1251900</v>
      </c>
      <c r="I636" s="12">
        <v>1558900</v>
      </c>
      <c r="J636" s="12">
        <v>2810800</v>
      </c>
      <c r="K636" s="13">
        <f>J636/J644</f>
        <v>4.1390936928063851E-2</v>
      </c>
      <c r="L636" s="13">
        <f t="shared" si="18"/>
        <v>2.3359031265584169E-4</v>
      </c>
      <c r="N636" s="10" t="s">
        <v>9</v>
      </c>
      <c r="O636" s="56"/>
      <c r="P636" s="10" t="s">
        <v>12</v>
      </c>
      <c r="Q636" s="64">
        <v>5</v>
      </c>
      <c r="R636" s="64">
        <v>2</v>
      </c>
      <c r="S636" s="64">
        <v>7</v>
      </c>
      <c r="T636" s="13">
        <f>S636/S644</f>
        <v>2.6315789473684209E-2</v>
      </c>
      <c r="U636" s="12">
        <v>770000</v>
      </c>
      <c r="V636" s="12">
        <v>1315000</v>
      </c>
      <c r="W636" s="12">
        <v>2085000</v>
      </c>
      <c r="X636" s="13">
        <f>W636/W644</f>
        <v>2.6204395491365971E-2</v>
      </c>
      <c r="Y636" s="13">
        <f t="shared" si="19"/>
        <v>1.6075308385932774E-4</v>
      </c>
    </row>
    <row r="637" spans="1:25">
      <c r="A637" s="10" t="s">
        <v>9</v>
      </c>
      <c r="B637" s="56"/>
      <c r="C637" s="10" t="s">
        <v>13</v>
      </c>
      <c r="D637" s="64">
        <v>13</v>
      </c>
      <c r="E637" s="64">
        <v>6</v>
      </c>
      <c r="F637" s="64">
        <v>19</v>
      </c>
      <c r="G637" s="13">
        <f>F637/F644</f>
        <v>7.5999999999999998E-2</v>
      </c>
      <c r="H637" s="12">
        <v>3776248</v>
      </c>
      <c r="I637" s="12">
        <v>1405500</v>
      </c>
      <c r="J637" s="12">
        <v>5181748</v>
      </c>
      <c r="K637" s="13">
        <f>J637/J644</f>
        <v>7.6304754747801698E-2</v>
      </c>
      <c r="L637" s="13">
        <f t="shared" si="18"/>
        <v>4.3062691597544554E-4</v>
      </c>
      <c r="N637" s="10" t="s">
        <v>9</v>
      </c>
      <c r="O637" s="56"/>
      <c r="P637" s="10" t="s">
        <v>13</v>
      </c>
      <c r="Q637" s="64">
        <v>6</v>
      </c>
      <c r="R637" s="64">
        <v>10</v>
      </c>
      <c r="S637" s="64">
        <v>16</v>
      </c>
      <c r="T637" s="13">
        <f>S637/S644</f>
        <v>6.0150375939849621E-2</v>
      </c>
      <c r="U637" s="12">
        <v>3195600</v>
      </c>
      <c r="V637" s="12">
        <v>2064100</v>
      </c>
      <c r="W637" s="12">
        <v>5259700</v>
      </c>
      <c r="X637" s="13">
        <f>W637/W644</f>
        <v>6.6104200942895736E-2</v>
      </c>
      <c r="Y637" s="13">
        <f t="shared" si="19"/>
        <v>4.0552182022777269E-4</v>
      </c>
    </row>
    <row r="638" spans="1:25">
      <c r="A638" s="10" t="s">
        <v>9</v>
      </c>
      <c r="B638" s="56"/>
      <c r="C638" s="10" t="s">
        <v>14</v>
      </c>
      <c r="D638" s="64">
        <v>7</v>
      </c>
      <c r="E638" s="64">
        <v>3</v>
      </c>
      <c r="F638" s="64">
        <v>10</v>
      </c>
      <c r="G638" s="13">
        <f>F638/F644</f>
        <v>0.04</v>
      </c>
      <c r="H638" s="12">
        <v>2223000</v>
      </c>
      <c r="I638" s="12">
        <v>767000</v>
      </c>
      <c r="J638" s="12">
        <v>2990000</v>
      </c>
      <c r="K638" s="13">
        <f>J638/J644</f>
        <v>4.4029778502529857E-2</v>
      </c>
      <c r="L638" s="13">
        <f t="shared" si="18"/>
        <v>2.4848265079015463E-4</v>
      </c>
      <c r="N638" s="10" t="s">
        <v>9</v>
      </c>
      <c r="O638" s="56"/>
      <c r="P638" s="10" t="s">
        <v>14</v>
      </c>
      <c r="Q638" s="64">
        <v>4</v>
      </c>
      <c r="R638" s="64">
        <v>9</v>
      </c>
      <c r="S638" s="64">
        <v>13</v>
      </c>
      <c r="T638" s="13">
        <f>S638/S644</f>
        <v>4.8872180451127817E-2</v>
      </c>
      <c r="U638" s="12">
        <v>2638000</v>
      </c>
      <c r="V638" s="12">
        <v>1455000</v>
      </c>
      <c r="W638" s="12">
        <v>4093000</v>
      </c>
      <c r="X638" s="13">
        <f>W638/W644</f>
        <v>5.1441050717583175E-2</v>
      </c>
      <c r="Y638" s="13">
        <f t="shared" si="19"/>
        <v>3.155694830869201E-4</v>
      </c>
    </row>
    <row r="639" spans="1:25">
      <c r="A639" s="10" t="s">
        <v>9</v>
      </c>
      <c r="B639" s="56"/>
      <c r="C639" s="10" t="s">
        <v>15</v>
      </c>
      <c r="D639" s="64">
        <v>8</v>
      </c>
      <c r="E639" s="64">
        <v>10</v>
      </c>
      <c r="F639" s="64">
        <v>18</v>
      </c>
      <c r="G639" s="13">
        <f>F639/F644</f>
        <v>7.1999999999999995E-2</v>
      </c>
      <c r="H639" s="12">
        <v>2483000</v>
      </c>
      <c r="I639" s="12">
        <v>2677548</v>
      </c>
      <c r="J639" s="12">
        <v>5160548</v>
      </c>
      <c r="K639" s="13">
        <f>J639/J644</f>
        <v>7.5992570365108175E-2</v>
      </c>
      <c r="L639" s="13">
        <f t="shared" si="18"/>
        <v>4.2886509918723439E-4</v>
      </c>
      <c r="N639" s="10" t="s">
        <v>9</v>
      </c>
      <c r="O639" s="56"/>
      <c r="P639" s="10" t="s">
        <v>15</v>
      </c>
      <c r="Q639" s="64">
        <v>9</v>
      </c>
      <c r="R639" s="64">
        <v>9</v>
      </c>
      <c r="S639" s="64">
        <v>18</v>
      </c>
      <c r="T639" s="13">
        <f>S639/S644</f>
        <v>6.7669172932330823E-2</v>
      </c>
      <c r="U639" s="12">
        <v>3302490</v>
      </c>
      <c r="V639" s="12">
        <v>2982500</v>
      </c>
      <c r="W639" s="12">
        <v>6284990</v>
      </c>
      <c r="X639" s="13">
        <f>W639/W644</f>
        <v>7.899010245529027E-2</v>
      </c>
      <c r="Y639" s="13">
        <f t="shared" si="19"/>
        <v>4.845714745923435E-4</v>
      </c>
    </row>
    <row r="640" spans="1:25">
      <c r="A640" s="10" t="s">
        <v>9</v>
      </c>
      <c r="B640" s="56"/>
      <c r="C640" s="10" t="s">
        <v>16</v>
      </c>
      <c r="D640" s="64">
        <v>2</v>
      </c>
      <c r="E640" s="64">
        <v>1</v>
      </c>
      <c r="F640" s="64">
        <v>3</v>
      </c>
      <c r="G640" s="13">
        <f>F640/F644</f>
        <v>1.2E-2</v>
      </c>
      <c r="H640" s="12">
        <v>775000</v>
      </c>
      <c r="I640" s="12">
        <v>430000</v>
      </c>
      <c r="J640" s="12">
        <v>1205000</v>
      </c>
      <c r="K640" s="13">
        <f>J640/J644</f>
        <v>1.7744442506872401E-2</v>
      </c>
      <c r="L640" s="13">
        <f t="shared" si="18"/>
        <v>1.0014100140539677E-4</v>
      </c>
      <c r="N640" s="10" t="s">
        <v>9</v>
      </c>
      <c r="O640" s="56"/>
      <c r="P640" s="10" t="s">
        <v>16</v>
      </c>
      <c r="Q640" s="64">
        <v>3</v>
      </c>
      <c r="R640" s="64">
        <v>6</v>
      </c>
      <c r="S640" s="64">
        <v>9</v>
      </c>
      <c r="T640" s="13">
        <f>S640/S644</f>
        <v>3.3834586466165412E-2</v>
      </c>
      <c r="U640" s="12">
        <v>2275455</v>
      </c>
      <c r="V640" s="12">
        <v>1027500</v>
      </c>
      <c r="W640" s="12">
        <v>3302955</v>
      </c>
      <c r="X640" s="13">
        <f>W640/W644</f>
        <v>4.1511721395772035E-2</v>
      </c>
      <c r="Y640" s="13">
        <f t="shared" si="19"/>
        <v>2.5465717127030494E-4</v>
      </c>
    </row>
    <row r="641" spans="1:25">
      <c r="A641" s="10" t="s">
        <v>9</v>
      </c>
      <c r="B641" s="56"/>
      <c r="C641" s="10" t="s">
        <v>17</v>
      </c>
      <c r="D641" s="64">
        <v>4</v>
      </c>
      <c r="E641" s="64">
        <v>7</v>
      </c>
      <c r="F641" s="64">
        <v>11</v>
      </c>
      <c r="G641" s="13">
        <f>F641/F644</f>
        <v>4.3999999999999997E-2</v>
      </c>
      <c r="H641" s="12">
        <v>1188000</v>
      </c>
      <c r="I641" s="12">
        <v>2506800</v>
      </c>
      <c r="J641" s="12">
        <v>3694800</v>
      </c>
      <c r="K641" s="13">
        <f>J641/J644</f>
        <v>5.4408436659246592E-2</v>
      </c>
      <c r="L641" s="13">
        <f t="shared" si="18"/>
        <v>3.0705474854162654E-4</v>
      </c>
      <c r="N641" s="10" t="s">
        <v>9</v>
      </c>
      <c r="O641" s="56"/>
      <c r="P641" s="10" t="s">
        <v>17</v>
      </c>
      <c r="Q641" s="64">
        <v>4</v>
      </c>
      <c r="R641" s="64">
        <v>7</v>
      </c>
      <c r="S641" s="64">
        <v>11</v>
      </c>
      <c r="T641" s="13">
        <f>S641/S644</f>
        <v>4.1353383458646614E-2</v>
      </c>
      <c r="U641" s="12">
        <v>2346600</v>
      </c>
      <c r="V641" s="12">
        <v>1253600</v>
      </c>
      <c r="W641" s="12">
        <v>3600200</v>
      </c>
      <c r="X641" s="13">
        <f>W641/W644</f>
        <v>4.5247513020631069E-2</v>
      </c>
      <c r="Y641" s="13">
        <f t="shared" si="19"/>
        <v>2.7757470144381378E-4</v>
      </c>
    </row>
    <row r="642" spans="1:25">
      <c r="A642" s="10" t="s">
        <v>9</v>
      </c>
      <c r="B642" s="56"/>
      <c r="C642" s="10" t="s">
        <v>18</v>
      </c>
      <c r="D642" s="64">
        <v>6</v>
      </c>
      <c r="E642" s="64">
        <v>4</v>
      </c>
      <c r="F642" s="64">
        <v>10</v>
      </c>
      <c r="G642" s="13">
        <f>F642/F644</f>
        <v>0.04</v>
      </c>
      <c r="H642" s="12">
        <v>1580500</v>
      </c>
      <c r="I642" s="12">
        <v>1185000</v>
      </c>
      <c r="J642" s="12">
        <v>2765500</v>
      </c>
      <c r="K642" s="13">
        <f>J642/J644</f>
        <v>4.0723863695232884E-2</v>
      </c>
      <c r="L642" s="13">
        <f t="shared" si="18"/>
        <v>2.2982567583952263E-4</v>
      </c>
      <c r="N642" s="10" t="s">
        <v>9</v>
      </c>
      <c r="O642" s="56"/>
      <c r="P642" s="10" t="s">
        <v>18</v>
      </c>
      <c r="Q642" s="64">
        <v>6</v>
      </c>
      <c r="R642" s="64">
        <v>9</v>
      </c>
      <c r="S642" s="64">
        <v>15</v>
      </c>
      <c r="T642" s="13">
        <f>S642/S644</f>
        <v>5.6390977443609019E-2</v>
      </c>
      <c r="U642" s="12">
        <v>3129500</v>
      </c>
      <c r="V642" s="12">
        <v>2085500</v>
      </c>
      <c r="W642" s="12">
        <v>5215000</v>
      </c>
      <c r="X642" s="13">
        <f>W642/W644</f>
        <v>6.5542408866893789E-2</v>
      </c>
      <c r="Y642" s="13">
        <f t="shared" si="19"/>
        <v>4.0207545914934967E-4</v>
      </c>
    </row>
    <row r="643" spans="1:25" ht="13.5" thickBot="1">
      <c r="A643" s="14" t="s">
        <v>9</v>
      </c>
      <c r="B643" s="57"/>
      <c r="C643" s="14" t="s">
        <v>19</v>
      </c>
      <c r="D643" s="65">
        <v>75</v>
      </c>
      <c r="E643" s="65">
        <v>85</v>
      </c>
      <c r="F643" s="65">
        <v>160</v>
      </c>
      <c r="G643" s="15">
        <f>F643/F644</f>
        <v>0.64</v>
      </c>
      <c r="H643" s="16">
        <v>19138745</v>
      </c>
      <c r="I643" s="16">
        <v>22662046</v>
      </c>
      <c r="J643" s="16">
        <v>41800791</v>
      </c>
      <c r="K643" s="15">
        <f>J643/J644</f>
        <v>0.61554500634131892</v>
      </c>
      <c r="L643" s="15">
        <f t="shared" si="18"/>
        <v>3.4738365728445614E-3</v>
      </c>
      <c r="N643" s="14" t="s">
        <v>9</v>
      </c>
      <c r="O643" s="57"/>
      <c r="P643" s="14" t="s">
        <v>19</v>
      </c>
      <c r="Q643" s="65">
        <v>95</v>
      </c>
      <c r="R643" s="65">
        <v>79</v>
      </c>
      <c r="S643" s="65">
        <v>174</v>
      </c>
      <c r="T643" s="15">
        <f>S643/S644</f>
        <v>0.65413533834586468</v>
      </c>
      <c r="U643" s="16">
        <v>21361757</v>
      </c>
      <c r="V643" s="16">
        <v>27335202</v>
      </c>
      <c r="W643" s="16">
        <v>48696959</v>
      </c>
      <c r="X643" s="15">
        <f>W643/W644</f>
        <v>0.61202607811167076</v>
      </c>
      <c r="Y643" s="15">
        <f t="shared" si="19"/>
        <v>3.7545258195785343E-3</v>
      </c>
    </row>
    <row r="644" spans="1:25" s="3" customFormat="1" ht="13.5" thickBot="1">
      <c r="A644" s="17" t="s">
        <v>9</v>
      </c>
      <c r="B644" s="18" t="s">
        <v>36</v>
      </c>
      <c r="C644" s="18"/>
      <c r="D644" s="66">
        <v>125</v>
      </c>
      <c r="E644" s="66">
        <v>125</v>
      </c>
      <c r="F644" s="66">
        <v>250</v>
      </c>
      <c r="G644" s="19">
        <f>F644/F644</f>
        <v>1</v>
      </c>
      <c r="H644" s="20">
        <v>33954293</v>
      </c>
      <c r="I644" s="20">
        <v>33954293</v>
      </c>
      <c r="J644" s="20">
        <v>67908586</v>
      </c>
      <c r="K644" s="19">
        <f>J644/J644</f>
        <v>1</v>
      </c>
      <c r="L644" s="21">
        <f t="shared" ref="L644:L707" si="20">J644/12033033254</f>
        <v>5.6435135320037398E-3</v>
      </c>
      <c r="N644" s="17" t="s">
        <v>9</v>
      </c>
      <c r="O644" s="18" t="s">
        <v>36</v>
      </c>
      <c r="P644" s="18"/>
      <c r="Q644" s="66">
        <v>133</v>
      </c>
      <c r="R644" s="66">
        <v>133</v>
      </c>
      <c r="S644" s="66">
        <v>266</v>
      </c>
      <c r="T644" s="19">
        <f>S644/S644</f>
        <v>1</v>
      </c>
      <c r="U644" s="20">
        <v>39783402</v>
      </c>
      <c r="V644" s="20">
        <v>39783402</v>
      </c>
      <c r="W644" s="20">
        <v>79566804</v>
      </c>
      <c r="X644" s="19">
        <f>W644/W644</f>
        <v>1</v>
      </c>
      <c r="Y644" s="79">
        <f t="shared" ref="Y644:Y707" si="21">W644/12970202188</f>
        <v>6.1345847078324665E-3</v>
      </c>
    </row>
    <row r="645" spans="1:25">
      <c r="A645" s="10" t="s">
        <v>9</v>
      </c>
      <c r="B645" s="55" t="s">
        <v>37</v>
      </c>
      <c r="C645" s="10" t="s">
        <v>11</v>
      </c>
      <c r="D645" s="64"/>
      <c r="E645" s="64">
        <v>1</v>
      </c>
      <c r="F645" s="64">
        <v>1</v>
      </c>
      <c r="G645" s="11">
        <f>F645/F654</f>
        <v>2.2727272727272728E-2</v>
      </c>
      <c r="H645" s="12"/>
      <c r="I645" s="12">
        <v>885000</v>
      </c>
      <c r="J645" s="12">
        <v>885000</v>
      </c>
      <c r="K645" s="11">
        <f>J645/J654</f>
        <v>2.1963856674543047E-2</v>
      </c>
      <c r="L645" s="11">
        <f t="shared" si="20"/>
        <v>7.3547540451266509E-5</v>
      </c>
      <c r="N645" s="10" t="s">
        <v>9</v>
      </c>
      <c r="O645" s="55" t="s">
        <v>37</v>
      </c>
      <c r="P645" s="10" t="s">
        <v>11</v>
      </c>
      <c r="Q645" s="64"/>
      <c r="R645" s="64"/>
      <c r="S645" s="64"/>
      <c r="T645" s="11">
        <f>S645/S654</f>
        <v>0</v>
      </c>
      <c r="U645" s="12"/>
      <c r="V645" s="12"/>
      <c r="W645" s="12"/>
      <c r="X645" s="11">
        <f>W645/W654</f>
        <v>0</v>
      </c>
      <c r="Y645" s="13">
        <f t="shared" si="21"/>
        <v>0</v>
      </c>
    </row>
    <row r="646" spans="1:25">
      <c r="A646" s="10" t="s">
        <v>9</v>
      </c>
      <c r="B646" s="56"/>
      <c r="C646" s="10" t="s">
        <v>12</v>
      </c>
      <c r="D646" s="64">
        <v>1</v>
      </c>
      <c r="E646" s="64">
        <v>1</v>
      </c>
      <c r="F646" s="64">
        <v>2</v>
      </c>
      <c r="G646" s="13">
        <f>F646/F654</f>
        <v>4.5454545454545456E-2</v>
      </c>
      <c r="H646" s="12">
        <v>250000</v>
      </c>
      <c r="I646" s="12">
        <v>545000</v>
      </c>
      <c r="J646" s="12">
        <v>795000</v>
      </c>
      <c r="K646" s="13">
        <f>J646/J654</f>
        <v>1.9730244131369177E-2</v>
      </c>
      <c r="L646" s="13">
        <f t="shared" si="20"/>
        <v>6.6068129557917364E-5</v>
      </c>
      <c r="N646" s="10" t="s">
        <v>9</v>
      </c>
      <c r="O646" s="56"/>
      <c r="P646" s="10" t="s">
        <v>12</v>
      </c>
      <c r="Q646" s="64"/>
      <c r="R646" s="64">
        <v>1</v>
      </c>
      <c r="S646" s="64">
        <v>1</v>
      </c>
      <c r="T646" s="13">
        <f>S646/S654</f>
        <v>3.8461538461538464E-2</v>
      </c>
      <c r="U646" s="12">
        <v>260000</v>
      </c>
      <c r="V646" s="12"/>
      <c r="W646" s="12">
        <v>260000</v>
      </c>
      <c r="X646" s="13">
        <f>W646/W654</f>
        <v>1.9262398316762731E-2</v>
      </c>
      <c r="Y646" s="13">
        <f t="shared" si="21"/>
        <v>2.0045948107158374E-5</v>
      </c>
    </row>
    <row r="647" spans="1:25">
      <c r="A647" s="10" t="s">
        <v>9</v>
      </c>
      <c r="B647" s="56"/>
      <c r="C647" s="10" t="s">
        <v>13</v>
      </c>
      <c r="D647" s="64">
        <v>2</v>
      </c>
      <c r="E647" s="64">
        <v>4</v>
      </c>
      <c r="F647" s="64">
        <v>6</v>
      </c>
      <c r="G647" s="13">
        <f>F647/F654</f>
        <v>0.13636363636363635</v>
      </c>
      <c r="H647" s="12">
        <v>1202500</v>
      </c>
      <c r="I647" s="12">
        <v>2329000</v>
      </c>
      <c r="J647" s="12">
        <v>3531500</v>
      </c>
      <c r="K647" s="13">
        <f>J647/J654</f>
        <v>8.764447440242798E-2</v>
      </c>
      <c r="L647" s="13">
        <f t="shared" si="20"/>
        <v>2.9348377299847191E-4</v>
      </c>
      <c r="N647" s="10" t="s">
        <v>9</v>
      </c>
      <c r="O647" s="56"/>
      <c r="P647" s="10" t="s">
        <v>13</v>
      </c>
      <c r="Q647" s="64">
        <v>3</v>
      </c>
      <c r="R647" s="64">
        <v>1</v>
      </c>
      <c r="S647" s="64">
        <v>4</v>
      </c>
      <c r="T647" s="13">
        <f>S647/S654</f>
        <v>0.15384615384615385</v>
      </c>
      <c r="U647" s="12">
        <v>515500</v>
      </c>
      <c r="V647" s="12">
        <v>1920000</v>
      </c>
      <c r="W647" s="12">
        <v>2435500</v>
      </c>
      <c r="X647" s="13">
        <f>W647/W654</f>
        <v>0.18043681192490629</v>
      </c>
      <c r="Y647" s="13">
        <f t="shared" si="21"/>
        <v>1.8777656390378547E-4</v>
      </c>
    </row>
    <row r="648" spans="1:25">
      <c r="A648" s="10" t="s">
        <v>9</v>
      </c>
      <c r="B648" s="56"/>
      <c r="C648" s="10" t="s">
        <v>14</v>
      </c>
      <c r="D648" s="64"/>
      <c r="E648" s="64">
        <v>1</v>
      </c>
      <c r="F648" s="64">
        <v>1</v>
      </c>
      <c r="G648" s="13">
        <f>F648/F654</f>
        <v>2.2727272727272728E-2</v>
      </c>
      <c r="H648" s="12"/>
      <c r="I648" s="12">
        <v>245000</v>
      </c>
      <c r="J648" s="12">
        <v>245000</v>
      </c>
      <c r="K648" s="13">
        <f>J648/J654</f>
        <v>6.0803897008621993E-3</v>
      </c>
      <c r="L648" s="13">
        <f t="shared" si="20"/>
        <v>2.036061854300598E-5</v>
      </c>
      <c r="N648" s="10" t="s">
        <v>9</v>
      </c>
      <c r="O648" s="56"/>
      <c r="P648" s="10" t="s">
        <v>14</v>
      </c>
      <c r="Q648" s="64"/>
      <c r="R648" s="64"/>
      <c r="S648" s="64"/>
      <c r="T648" s="13">
        <f>S648/S654</f>
        <v>0</v>
      </c>
      <c r="U648" s="12"/>
      <c r="V648" s="12"/>
      <c r="W648" s="12"/>
      <c r="X648" s="13">
        <f>W648/W654</f>
        <v>0</v>
      </c>
      <c r="Y648" s="13">
        <f t="shared" si="21"/>
        <v>0</v>
      </c>
    </row>
    <row r="649" spans="1:25">
      <c r="A649" s="10" t="s">
        <v>9</v>
      </c>
      <c r="B649" s="56"/>
      <c r="C649" s="10" t="s">
        <v>15</v>
      </c>
      <c r="D649" s="64"/>
      <c r="E649" s="64">
        <v>3</v>
      </c>
      <c r="F649" s="64">
        <v>3</v>
      </c>
      <c r="G649" s="13">
        <f>F649/F654</f>
        <v>6.8181818181818177E-2</v>
      </c>
      <c r="H649" s="12"/>
      <c r="I649" s="12">
        <v>1997500</v>
      </c>
      <c r="J649" s="12">
        <v>1997500</v>
      </c>
      <c r="K649" s="13">
        <f>J649/J654</f>
        <v>4.9573789499886708E-2</v>
      </c>
      <c r="L649" s="13">
        <f t="shared" si="20"/>
        <v>1.6600136954961E-4</v>
      </c>
      <c r="N649" s="10" t="s">
        <v>9</v>
      </c>
      <c r="O649" s="56"/>
      <c r="P649" s="10" t="s">
        <v>15</v>
      </c>
      <c r="Q649" s="64">
        <v>2</v>
      </c>
      <c r="R649" s="64">
        <v>4</v>
      </c>
      <c r="S649" s="64">
        <v>6</v>
      </c>
      <c r="T649" s="13">
        <f>S649/S654</f>
        <v>0.23076923076923078</v>
      </c>
      <c r="U649" s="12">
        <v>1760500</v>
      </c>
      <c r="V649" s="12">
        <v>710500</v>
      </c>
      <c r="W649" s="12">
        <v>2471000</v>
      </c>
      <c r="X649" s="13">
        <f>W649/W654</f>
        <v>0.18306687015661813</v>
      </c>
      <c r="Y649" s="13">
        <f t="shared" si="21"/>
        <v>1.9051360681841671E-4</v>
      </c>
    </row>
    <row r="650" spans="1:25">
      <c r="A650" s="10" t="s">
        <v>9</v>
      </c>
      <c r="B650" s="56"/>
      <c r="C650" s="10" t="s">
        <v>16</v>
      </c>
      <c r="D650" s="64">
        <v>6</v>
      </c>
      <c r="E650" s="64">
        <v>1</v>
      </c>
      <c r="F650" s="64">
        <v>7</v>
      </c>
      <c r="G650" s="13">
        <f>F650/F654</f>
        <v>0.15909090909090909</v>
      </c>
      <c r="H650" s="12">
        <v>3464000</v>
      </c>
      <c r="I650" s="12">
        <v>605000</v>
      </c>
      <c r="J650" s="12">
        <v>4069000</v>
      </c>
      <c r="K650" s="13">
        <f>J650/J654</f>
        <v>0.10098410486860526</v>
      </c>
      <c r="L650" s="13">
        <f t="shared" si="20"/>
        <v>3.381524769448626E-4</v>
      </c>
      <c r="N650" s="10" t="s">
        <v>9</v>
      </c>
      <c r="O650" s="56"/>
      <c r="P650" s="10" t="s">
        <v>16</v>
      </c>
      <c r="Q650" s="64">
        <v>1</v>
      </c>
      <c r="R650" s="64">
        <v>3</v>
      </c>
      <c r="S650" s="64">
        <v>4</v>
      </c>
      <c r="T650" s="13">
        <f>S650/S654</f>
        <v>0.15384615384615385</v>
      </c>
      <c r="U650" s="12">
        <v>1906500</v>
      </c>
      <c r="V650" s="12">
        <v>798500</v>
      </c>
      <c r="W650" s="12">
        <v>2705000</v>
      </c>
      <c r="X650" s="13">
        <f>W650/W654</f>
        <v>0.20040302864170456</v>
      </c>
      <c r="Y650" s="13">
        <f t="shared" si="21"/>
        <v>2.0855496011485923E-4</v>
      </c>
    </row>
    <row r="651" spans="1:25">
      <c r="A651" s="10" t="s">
        <v>9</v>
      </c>
      <c r="B651" s="56"/>
      <c r="C651" s="10" t="s">
        <v>17</v>
      </c>
      <c r="D651" s="64">
        <v>1</v>
      </c>
      <c r="E651" s="64"/>
      <c r="F651" s="64">
        <v>1</v>
      </c>
      <c r="G651" s="13">
        <f>F651/F654</f>
        <v>2.2727272727272728E-2</v>
      </c>
      <c r="H651" s="12">
        <v>495000</v>
      </c>
      <c r="I651" s="12"/>
      <c r="J651" s="12">
        <v>495000</v>
      </c>
      <c r="K651" s="13">
        <f>J651/J654</f>
        <v>1.2284868987456281E-2</v>
      </c>
      <c r="L651" s="13">
        <f t="shared" si="20"/>
        <v>4.1136759913420249E-5</v>
      </c>
      <c r="N651" s="10" t="s">
        <v>9</v>
      </c>
      <c r="O651" s="56"/>
      <c r="P651" s="10" t="s">
        <v>17</v>
      </c>
      <c r="Q651" s="64">
        <v>1</v>
      </c>
      <c r="R651" s="64"/>
      <c r="S651" s="64">
        <v>1</v>
      </c>
      <c r="T651" s="13">
        <f>S651/S654</f>
        <v>3.8461538461538464E-2</v>
      </c>
      <c r="U651" s="12"/>
      <c r="V651" s="12">
        <v>568000</v>
      </c>
      <c r="W651" s="12">
        <v>568000</v>
      </c>
      <c r="X651" s="13">
        <f>W651/W654</f>
        <v>4.208093170738935E-2</v>
      </c>
      <c r="Y651" s="13">
        <f t="shared" si="21"/>
        <v>4.3792686634099835E-5</v>
      </c>
    </row>
    <row r="652" spans="1:25">
      <c r="A652" s="10" t="s">
        <v>9</v>
      </c>
      <c r="B652" s="56"/>
      <c r="C652" s="10" t="s">
        <v>18</v>
      </c>
      <c r="D652" s="64">
        <v>3</v>
      </c>
      <c r="E652" s="64">
        <v>1</v>
      </c>
      <c r="F652" s="64">
        <v>4</v>
      </c>
      <c r="G652" s="13">
        <f>F652/F654</f>
        <v>9.0909090909090912E-2</v>
      </c>
      <c r="H652" s="12">
        <v>3715000</v>
      </c>
      <c r="I652" s="12">
        <v>2350000</v>
      </c>
      <c r="J652" s="12">
        <v>6065000</v>
      </c>
      <c r="K652" s="13">
        <f>J652/J654</f>
        <v>0.1505206674927724</v>
      </c>
      <c r="L652" s="13">
        <f t="shared" si="20"/>
        <v>5.0402918964625011E-4</v>
      </c>
      <c r="N652" s="10" t="s">
        <v>9</v>
      </c>
      <c r="O652" s="56"/>
      <c r="P652" s="10" t="s">
        <v>18</v>
      </c>
      <c r="Q652" s="64"/>
      <c r="R652" s="64"/>
      <c r="S652" s="64"/>
      <c r="T652" s="13">
        <f>S652/S654</f>
        <v>0</v>
      </c>
      <c r="U652" s="12"/>
      <c r="V652" s="12"/>
      <c r="W652" s="12"/>
      <c r="X652" s="13">
        <f>W652/W654</f>
        <v>0</v>
      </c>
      <c r="Y652" s="13">
        <f t="shared" si="21"/>
        <v>0</v>
      </c>
    </row>
    <row r="653" spans="1:25" ht="13.5" thickBot="1">
      <c r="A653" s="14" t="s">
        <v>9</v>
      </c>
      <c r="B653" s="57"/>
      <c r="C653" s="14" t="s">
        <v>19</v>
      </c>
      <c r="D653" s="65">
        <v>9</v>
      </c>
      <c r="E653" s="65">
        <v>10</v>
      </c>
      <c r="F653" s="65">
        <v>19</v>
      </c>
      <c r="G653" s="15">
        <f>F653/F654</f>
        <v>0.43181818181818182</v>
      </c>
      <c r="H653" s="16">
        <v>11020235</v>
      </c>
      <c r="I653" s="16">
        <v>11190235</v>
      </c>
      <c r="J653" s="16">
        <v>22210470</v>
      </c>
      <c r="K653" s="15">
        <f>J653/J654</f>
        <v>0.551217604242077</v>
      </c>
      <c r="L653" s="15">
        <f t="shared" si="20"/>
        <v>1.8457914584933798E-3</v>
      </c>
      <c r="N653" s="14" t="s">
        <v>9</v>
      </c>
      <c r="O653" s="57"/>
      <c r="P653" s="14" t="s">
        <v>19</v>
      </c>
      <c r="Q653" s="65">
        <v>6</v>
      </c>
      <c r="R653" s="65">
        <v>4</v>
      </c>
      <c r="S653" s="65">
        <v>10</v>
      </c>
      <c r="T653" s="15">
        <f>S653/S654</f>
        <v>0.38461538461538464</v>
      </c>
      <c r="U653" s="16">
        <v>2306400</v>
      </c>
      <c r="V653" s="16">
        <v>2751900</v>
      </c>
      <c r="W653" s="16">
        <v>5058300</v>
      </c>
      <c r="X653" s="15">
        <f>W653/W654</f>
        <v>0.37474995925261895</v>
      </c>
      <c r="Y653" s="15">
        <f t="shared" si="21"/>
        <v>3.8999392042476618E-4</v>
      </c>
    </row>
    <row r="654" spans="1:25" s="3" customFormat="1" ht="13.5" thickBot="1">
      <c r="A654" s="17" t="s">
        <v>9</v>
      </c>
      <c r="B654" s="18" t="s">
        <v>38</v>
      </c>
      <c r="C654" s="18"/>
      <c r="D654" s="66">
        <v>22</v>
      </c>
      <c r="E654" s="66">
        <v>22</v>
      </c>
      <c r="F654" s="66">
        <v>44</v>
      </c>
      <c r="G654" s="19">
        <f>F654/F654</f>
        <v>1</v>
      </c>
      <c r="H654" s="20">
        <v>20146735</v>
      </c>
      <c r="I654" s="20">
        <v>20146735</v>
      </c>
      <c r="J654" s="20">
        <v>40293470</v>
      </c>
      <c r="K654" s="19">
        <f>J654/J654</f>
        <v>1</v>
      </c>
      <c r="L654" s="21">
        <f t="shared" si="20"/>
        <v>3.3485713160981844E-3</v>
      </c>
      <c r="N654" s="17" t="s">
        <v>9</v>
      </c>
      <c r="O654" s="18" t="s">
        <v>38</v>
      </c>
      <c r="P654" s="18"/>
      <c r="Q654" s="66">
        <v>13</v>
      </c>
      <c r="R654" s="66">
        <v>13</v>
      </c>
      <c r="S654" s="66">
        <v>26</v>
      </c>
      <c r="T654" s="19">
        <f>S654/S654</f>
        <v>1</v>
      </c>
      <c r="U654" s="20">
        <v>6748900</v>
      </c>
      <c r="V654" s="20">
        <v>6748900</v>
      </c>
      <c r="W654" s="20">
        <v>13497800</v>
      </c>
      <c r="X654" s="19">
        <f>W654/W654</f>
        <v>1</v>
      </c>
      <c r="Y654" s="79">
        <f t="shared" si="21"/>
        <v>1.0406776860030858E-3</v>
      </c>
    </row>
    <row r="655" spans="1:25">
      <c r="A655" s="10" t="s">
        <v>9</v>
      </c>
      <c r="B655" s="55" t="s">
        <v>39</v>
      </c>
      <c r="C655" s="10" t="s">
        <v>11</v>
      </c>
      <c r="D655" s="64">
        <v>7</v>
      </c>
      <c r="E655" s="64">
        <v>12</v>
      </c>
      <c r="F655" s="64">
        <v>19</v>
      </c>
      <c r="G655" s="11">
        <f>F655/F664</f>
        <v>5.7575757575757579E-2</v>
      </c>
      <c r="H655" s="12">
        <v>2626900</v>
      </c>
      <c r="I655" s="12">
        <v>4788900</v>
      </c>
      <c r="J655" s="12">
        <v>7415800</v>
      </c>
      <c r="K655" s="11">
        <f>J655/J664</f>
        <v>5.215216905567456E-2</v>
      </c>
      <c r="L655" s="11">
        <f t="shared" si="20"/>
        <v>6.1628683669887247E-4</v>
      </c>
      <c r="N655" s="10" t="s">
        <v>9</v>
      </c>
      <c r="O655" s="55" t="s">
        <v>39</v>
      </c>
      <c r="P655" s="10" t="s">
        <v>11</v>
      </c>
      <c r="Q655" s="64">
        <v>2</v>
      </c>
      <c r="R655" s="64">
        <v>13</v>
      </c>
      <c r="S655" s="64">
        <v>15</v>
      </c>
      <c r="T655" s="11">
        <f>S655/S664</f>
        <v>4.4117647058823532E-2</v>
      </c>
      <c r="U655" s="12">
        <v>6106500</v>
      </c>
      <c r="V655" s="12">
        <v>890000</v>
      </c>
      <c r="W655" s="12">
        <v>6996500</v>
      </c>
      <c r="X655" s="11">
        <f>W655/W664</f>
        <v>4.8456350292490326E-2</v>
      </c>
      <c r="Y655" s="13">
        <f t="shared" si="21"/>
        <v>5.394287535835906E-4</v>
      </c>
    </row>
    <row r="656" spans="1:25">
      <c r="A656" s="10" t="s">
        <v>9</v>
      </c>
      <c r="B656" s="56"/>
      <c r="C656" s="10" t="s">
        <v>12</v>
      </c>
      <c r="D656" s="64"/>
      <c r="E656" s="64">
        <v>4</v>
      </c>
      <c r="F656" s="64">
        <v>4</v>
      </c>
      <c r="G656" s="13">
        <f>F656/F664</f>
        <v>1.2121212121212121E-2</v>
      </c>
      <c r="H656" s="12"/>
      <c r="I656" s="12">
        <v>1736425</v>
      </c>
      <c r="J656" s="12">
        <v>1736425</v>
      </c>
      <c r="K656" s="13">
        <f>J656/J664</f>
        <v>1.2211538897017139E-2</v>
      </c>
      <c r="L656" s="13">
        <f t="shared" si="20"/>
        <v>1.4430484511648636E-4</v>
      </c>
      <c r="N656" s="10" t="s">
        <v>9</v>
      </c>
      <c r="O656" s="56"/>
      <c r="P656" s="10" t="s">
        <v>12</v>
      </c>
      <c r="Q656" s="64">
        <v>10</v>
      </c>
      <c r="R656" s="64">
        <v>3</v>
      </c>
      <c r="S656" s="64">
        <v>13</v>
      </c>
      <c r="T656" s="13">
        <f>S656/S664</f>
        <v>3.8235294117647062E-2</v>
      </c>
      <c r="U656" s="12">
        <v>1136000</v>
      </c>
      <c r="V656" s="12">
        <v>3736480</v>
      </c>
      <c r="W656" s="12">
        <v>4872480</v>
      </c>
      <c r="X656" s="13">
        <f>W656/W664</f>
        <v>3.3745815432452406E-2</v>
      </c>
      <c r="Y656" s="13">
        <f t="shared" si="21"/>
        <v>3.7566723551218088E-4</v>
      </c>
    </row>
    <row r="657" spans="1:25">
      <c r="A657" s="10" t="s">
        <v>9</v>
      </c>
      <c r="B657" s="56"/>
      <c r="C657" s="10" t="s">
        <v>13</v>
      </c>
      <c r="D657" s="64">
        <v>11</v>
      </c>
      <c r="E657" s="64">
        <v>17</v>
      </c>
      <c r="F657" s="64">
        <v>28</v>
      </c>
      <c r="G657" s="13">
        <f>F657/F664</f>
        <v>8.4848484848484854E-2</v>
      </c>
      <c r="H657" s="12">
        <v>4596500</v>
      </c>
      <c r="I657" s="12">
        <v>7365703</v>
      </c>
      <c r="J657" s="12">
        <v>11962203</v>
      </c>
      <c r="K657" s="13">
        <f>J657/J664</f>
        <v>8.4125088747579138E-2</v>
      </c>
      <c r="L657" s="13">
        <f t="shared" si="20"/>
        <v>9.9411368251837453E-4</v>
      </c>
      <c r="N657" s="10" t="s">
        <v>9</v>
      </c>
      <c r="O657" s="56"/>
      <c r="P657" s="10" t="s">
        <v>13</v>
      </c>
      <c r="Q657" s="64">
        <v>11</v>
      </c>
      <c r="R657" s="64">
        <v>12</v>
      </c>
      <c r="S657" s="64">
        <v>23</v>
      </c>
      <c r="T657" s="13">
        <f>S657/S664</f>
        <v>6.7647058823529407E-2</v>
      </c>
      <c r="U657" s="12">
        <v>4664950</v>
      </c>
      <c r="V657" s="12">
        <v>4712000</v>
      </c>
      <c r="W657" s="12">
        <v>9376950</v>
      </c>
      <c r="X657" s="13">
        <f>W657/W664</f>
        <v>6.4942867701731896E-2</v>
      </c>
      <c r="Y657" s="13">
        <f t="shared" si="21"/>
        <v>7.2296097347468739E-4</v>
      </c>
    </row>
    <row r="658" spans="1:25">
      <c r="A658" s="10" t="s">
        <v>9</v>
      </c>
      <c r="B658" s="56"/>
      <c r="C658" s="10" t="s">
        <v>14</v>
      </c>
      <c r="D658" s="64">
        <v>3</v>
      </c>
      <c r="E658" s="64">
        <v>2</v>
      </c>
      <c r="F658" s="64">
        <v>5</v>
      </c>
      <c r="G658" s="13">
        <f>F658/F664</f>
        <v>1.5151515151515152E-2</v>
      </c>
      <c r="H658" s="12">
        <v>1655000</v>
      </c>
      <c r="I658" s="12">
        <v>819000</v>
      </c>
      <c r="J658" s="12">
        <v>2474000</v>
      </c>
      <c r="K658" s="13">
        <f>J658/J664</f>
        <v>1.739859034004947E-2</v>
      </c>
      <c r="L658" s="13">
        <f t="shared" si="20"/>
        <v>2.0560069500161958E-4</v>
      </c>
      <c r="N658" s="10" t="s">
        <v>9</v>
      </c>
      <c r="O658" s="56"/>
      <c r="P658" s="10" t="s">
        <v>14</v>
      </c>
      <c r="Q658" s="64">
        <v>6</v>
      </c>
      <c r="R658" s="64">
        <v>4</v>
      </c>
      <c r="S658" s="64">
        <v>10</v>
      </c>
      <c r="T658" s="13">
        <f>S658/S664</f>
        <v>2.9411764705882353E-2</v>
      </c>
      <c r="U658" s="12">
        <v>1825000</v>
      </c>
      <c r="V658" s="12">
        <v>2342142</v>
      </c>
      <c r="W658" s="12">
        <v>4167142</v>
      </c>
      <c r="X658" s="13">
        <f>W658/W664</f>
        <v>2.8860786460451475E-2</v>
      </c>
      <c r="Y658" s="13">
        <f t="shared" si="21"/>
        <v>3.2128581648907756E-4</v>
      </c>
    </row>
    <row r="659" spans="1:25">
      <c r="A659" s="10" t="s">
        <v>9</v>
      </c>
      <c r="B659" s="56"/>
      <c r="C659" s="10" t="s">
        <v>15</v>
      </c>
      <c r="D659" s="64">
        <v>11</v>
      </c>
      <c r="E659" s="64">
        <v>12</v>
      </c>
      <c r="F659" s="64">
        <v>23</v>
      </c>
      <c r="G659" s="13">
        <f>F659/F664</f>
        <v>6.9696969696969702E-2</v>
      </c>
      <c r="H659" s="12">
        <v>5148000</v>
      </c>
      <c r="I659" s="12">
        <v>5929080</v>
      </c>
      <c r="J659" s="12">
        <v>11077080</v>
      </c>
      <c r="K659" s="13">
        <f>J659/J664</f>
        <v>7.7900394940968148E-2</v>
      </c>
      <c r="L659" s="13">
        <f t="shared" si="20"/>
        <v>9.2055592020555388E-4</v>
      </c>
      <c r="N659" s="10" t="s">
        <v>9</v>
      </c>
      <c r="O659" s="56"/>
      <c r="P659" s="10" t="s">
        <v>15</v>
      </c>
      <c r="Q659" s="64">
        <v>10</v>
      </c>
      <c r="R659" s="64">
        <v>6</v>
      </c>
      <c r="S659" s="64">
        <v>16</v>
      </c>
      <c r="T659" s="13">
        <f>S659/S664</f>
        <v>4.7058823529411764E-2</v>
      </c>
      <c r="U659" s="12">
        <v>1861250</v>
      </c>
      <c r="V659" s="12">
        <v>3934062</v>
      </c>
      <c r="W659" s="12">
        <v>5795312</v>
      </c>
      <c r="X659" s="13">
        <f>W659/W664</f>
        <v>4.013716405721042E-2</v>
      </c>
      <c r="Y659" s="13">
        <f t="shared" si="21"/>
        <v>4.468173985261239E-4</v>
      </c>
    </row>
    <row r="660" spans="1:25">
      <c r="A660" s="10" t="s">
        <v>9</v>
      </c>
      <c r="B660" s="56"/>
      <c r="C660" s="10" t="s">
        <v>16</v>
      </c>
      <c r="D660" s="64">
        <v>4</v>
      </c>
      <c r="E660" s="64">
        <v>5</v>
      </c>
      <c r="F660" s="64">
        <v>9</v>
      </c>
      <c r="G660" s="13">
        <f>F660/F664</f>
        <v>2.7272727272727271E-2</v>
      </c>
      <c r="H660" s="12">
        <v>1591500</v>
      </c>
      <c r="I660" s="12">
        <v>1956635</v>
      </c>
      <c r="J660" s="12">
        <v>3548135</v>
      </c>
      <c r="K660" s="13">
        <f>J660/J664</f>
        <v>2.4952525196520383E-2</v>
      </c>
      <c r="L660" s="13">
        <f t="shared" si="20"/>
        <v>2.948662174452593E-4</v>
      </c>
      <c r="N660" s="10" t="s">
        <v>9</v>
      </c>
      <c r="O660" s="56"/>
      <c r="P660" s="10" t="s">
        <v>16</v>
      </c>
      <c r="Q660" s="64">
        <v>5</v>
      </c>
      <c r="R660" s="64">
        <v>4</v>
      </c>
      <c r="S660" s="64">
        <v>9</v>
      </c>
      <c r="T660" s="13">
        <f>S660/S664</f>
        <v>2.6470588235294117E-2</v>
      </c>
      <c r="U660" s="12">
        <v>1357000</v>
      </c>
      <c r="V660" s="12">
        <v>1975000</v>
      </c>
      <c r="W660" s="12">
        <v>3332000</v>
      </c>
      <c r="X660" s="13">
        <f>W660/W664</f>
        <v>2.3076761119785291E-2</v>
      </c>
      <c r="Y660" s="13">
        <f t="shared" si="21"/>
        <v>2.5689653497327575E-4</v>
      </c>
    </row>
    <row r="661" spans="1:25">
      <c r="A661" s="10" t="s">
        <v>9</v>
      </c>
      <c r="B661" s="56"/>
      <c r="C661" s="10" t="s">
        <v>17</v>
      </c>
      <c r="D661" s="64">
        <v>3</v>
      </c>
      <c r="E661" s="64">
        <v>5</v>
      </c>
      <c r="F661" s="64">
        <v>8</v>
      </c>
      <c r="G661" s="13">
        <f>F661/F664</f>
        <v>2.4242424242424242E-2</v>
      </c>
      <c r="H661" s="12">
        <v>1444900</v>
      </c>
      <c r="I661" s="12">
        <v>2065750</v>
      </c>
      <c r="J661" s="12">
        <v>3510650</v>
      </c>
      <c r="K661" s="13">
        <f>J661/J664</f>
        <v>2.4688909125826466E-2</v>
      </c>
      <c r="L661" s="13">
        <f t="shared" si="20"/>
        <v>2.917510428081794E-4</v>
      </c>
      <c r="N661" s="10" t="s">
        <v>9</v>
      </c>
      <c r="O661" s="56"/>
      <c r="P661" s="10" t="s">
        <v>17</v>
      </c>
      <c r="Q661" s="64">
        <v>4</v>
      </c>
      <c r="R661" s="64">
        <v>4</v>
      </c>
      <c r="S661" s="64">
        <v>8</v>
      </c>
      <c r="T661" s="13">
        <f>S661/S664</f>
        <v>2.3529411764705882E-2</v>
      </c>
      <c r="U661" s="12">
        <v>2085000</v>
      </c>
      <c r="V661" s="12">
        <v>1713000</v>
      </c>
      <c r="W661" s="12">
        <v>3798000</v>
      </c>
      <c r="X661" s="13">
        <f>W661/W664</f>
        <v>2.6304183293200639E-2</v>
      </c>
      <c r="Y661" s="13">
        <f t="shared" si="21"/>
        <v>2.9282504196533656E-4</v>
      </c>
    </row>
    <row r="662" spans="1:25">
      <c r="A662" s="10" t="s">
        <v>9</v>
      </c>
      <c r="B662" s="56"/>
      <c r="C662" s="10" t="s">
        <v>18</v>
      </c>
      <c r="D662" s="64">
        <v>30</v>
      </c>
      <c r="E662" s="64">
        <v>25</v>
      </c>
      <c r="F662" s="64">
        <v>55</v>
      </c>
      <c r="G662" s="13">
        <f>F662/F664</f>
        <v>0.16666666666666666</v>
      </c>
      <c r="H662" s="12">
        <v>13465700</v>
      </c>
      <c r="I662" s="12">
        <v>11464650</v>
      </c>
      <c r="J662" s="12">
        <v>24930350</v>
      </c>
      <c r="K662" s="13">
        <f>J662/J664</f>
        <v>0.17532455403559108</v>
      </c>
      <c r="L662" s="13">
        <f t="shared" si="20"/>
        <v>2.0718259040556292E-3</v>
      </c>
      <c r="N662" s="10" t="s">
        <v>9</v>
      </c>
      <c r="O662" s="56"/>
      <c r="P662" s="10" t="s">
        <v>18</v>
      </c>
      <c r="Q662" s="64">
        <v>30</v>
      </c>
      <c r="R662" s="64">
        <v>29</v>
      </c>
      <c r="S662" s="64">
        <v>59</v>
      </c>
      <c r="T662" s="13">
        <f>S662/S664</f>
        <v>0.17352941176470588</v>
      </c>
      <c r="U662" s="12">
        <v>13736750</v>
      </c>
      <c r="V662" s="12">
        <v>13913705</v>
      </c>
      <c r="W662" s="12">
        <v>27650455</v>
      </c>
      <c r="X662" s="13">
        <f>W662/W664</f>
        <v>0.19150148406013587</v>
      </c>
      <c r="Y662" s="13">
        <f t="shared" si="21"/>
        <v>2.1318445618050685E-3</v>
      </c>
    </row>
    <row r="663" spans="1:25" ht="13.5" thickBot="1">
      <c r="A663" s="14" t="s">
        <v>9</v>
      </c>
      <c r="B663" s="57"/>
      <c r="C663" s="14" t="s">
        <v>19</v>
      </c>
      <c r="D663" s="65">
        <v>96</v>
      </c>
      <c r="E663" s="65">
        <v>83</v>
      </c>
      <c r="F663" s="65">
        <v>179</v>
      </c>
      <c r="G663" s="15">
        <f>F663/F664</f>
        <v>0.54242424242424248</v>
      </c>
      <c r="H663" s="16">
        <v>40569214</v>
      </c>
      <c r="I663" s="16">
        <v>34971571</v>
      </c>
      <c r="J663" s="16">
        <v>75540785</v>
      </c>
      <c r="K663" s="15">
        <f>J663/J664</f>
        <v>0.53124622966077362</v>
      </c>
      <c r="L663" s="15">
        <f t="shared" si="20"/>
        <v>6.2777841135682778E-3</v>
      </c>
      <c r="N663" s="14" t="s">
        <v>9</v>
      </c>
      <c r="O663" s="57"/>
      <c r="P663" s="14" t="s">
        <v>19</v>
      </c>
      <c r="Q663" s="65">
        <v>92</v>
      </c>
      <c r="R663" s="65">
        <v>95</v>
      </c>
      <c r="S663" s="65">
        <v>187</v>
      </c>
      <c r="T663" s="15">
        <f>S663/S664</f>
        <v>0.55000000000000004</v>
      </c>
      <c r="U663" s="16">
        <v>39421390</v>
      </c>
      <c r="V663" s="16">
        <v>38977451</v>
      </c>
      <c r="W663" s="16">
        <v>78398841</v>
      </c>
      <c r="X663" s="15">
        <f>W663/W664</f>
        <v>0.54297458758254169</v>
      </c>
      <c r="Y663" s="15">
        <f t="shared" si="21"/>
        <v>6.0445349936436932E-3</v>
      </c>
    </row>
    <row r="664" spans="1:25" s="3" customFormat="1" ht="13.5" thickBot="1">
      <c r="A664" s="17" t="s">
        <v>9</v>
      </c>
      <c r="B664" s="18" t="s">
        <v>40</v>
      </c>
      <c r="C664" s="18"/>
      <c r="D664" s="66">
        <v>165</v>
      </c>
      <c r="E664" s="66">
        <v>165</v>
      </c>
      <c r="F664" s="66">
        <v>330</v>
      </c>
      <c r="G664" s="19">
        <f>F664/F664</f>
        <v>1</v>
      </c>
      <c r="H664" s="20">
        <v>71097714</v>
      </c>
      <c r="I664" s="20">
        <v>71097714</v>
      </c>
      <c r="J664" s="20">
        <v>142195428</v>
      </c>
      <c r="K664" s="19">
        <f>J664/J664</f>
        <v>1</v>
      </c>
      <c r="L664" s="21">
        <f t="shared" si="20"/>
        <v>1.1817089257418253E-2</v>
      </c>
      <c r="N664" s="17" t="s">
        <v>9</v>
      </c>
      <c r="O664" s="18" t="s">
        <v>40</v>
      </c>
      <c r="P664" s="18"/>
      <c r="Q664" s="66">
        <v>170</v>
      </c>
      <c r="R664" s="66">
        <v>170</v>
      </c>
      <c r="S664" s="66">
        <v>340</v>
      </c>
      <c r="T664" s="19">
        <f>S664/S664</f>
        <v>1</v>
      </c>
      <c r="U664" s="20">
        <v>72193840</v>
      </c>
      <c r="V664" s="20">
        <v>72193840</v>
      </c>
      <c r="W664" s="20">
        <v>144387680</v>
      </c>
      <c r="X664" s="19">
        <f>W664/W664</f>
        <v>1</v>
      </c>
      <c r="Y664" s="79">
        <f t="shared" si="21"/>
        <v>1.1132261309973034E-2</v>
      </c>
    </row>
    <row r="665" spans="1:25">
      <c r="A665" s="10" t="s">
        <v>9</v>
      </c>
      <c r="B665" s="55" t="s">
        <v>41</v>
      </c>
      <c r="C665" s="10" t="s">
        <v>11</v>
      </c>
      <c r="D665" s="64">
        <v>8</v>
      </c>
      <c r="E665" s="64">
        <v>4</v>
      </c>
      <c r="F665" s="64">
        <v>12</v>
      </c>
      <c r="G665" s="11">
        <f>F665/F674</f>
        <v>6.6666666666666666E-2</v>
      </c>
      <c r="H665" s="12">
        <v>4342500</v>
      </c>
      <c r="I665" s="12">
        <v>2420000</v>
      </c>
      <c r="J665" s="12">
        <v>6762500</v>
      </c>
      <c r="K665" s="11">
        <f>J665/J674</f>
        <v>7.4843054253572322E-2</v>
      </c>
      <c r="L665" s="11">
        <f t="shared" si="20"/>
        <v>5.6199462406970587E-4</v>
      </c>
      <c r="N665" s="10" t="s">
        <v>9</v>
      </c>
      <c r="O665" s="55" t="s">
        <v>41</v>
      </c>
      <c r="P665" s="10" t="s">
        <v>11</v>
      </c>
      <c r="Q665" s="64">
        <v>6</v>
      </c>
      <c r="R665" s="64">
        <v>6</v>
      </c>
      <c r="S665" s="64">
        <v>12</v>
      </c>
      <c r="T665" s="11">
        <f>S665/S674</f>
        <v>5.4054054054054057E-2</v>
      </c>
      <c r="U665" s="12">
        <v>3194000</v>
      </c>
      <c r="V665" s="12">
        <v>2468000</v>
      </c>
      <c r="W665" s="12">
        <v>5662000</v>
      </c>
      <c r="X665" s="11">
        <f>W665/W674</f>
        <v>4.4592269067766879E-2</v>
      </c>
      <c r="Y665" s="13">
        <f t="shared" si="21"/>
        <v>4.3653906993357965E-4</v>
      </c>
    </row>
    <row r="666" spans="1:25">
      <c r="A666" s="10" t="s">
        <v>9</v>
      </c>
      <c r="B666" s="56"/>
      <c r="C666" s="10" t="s">
        <v>12</v>
      </c>
      <c r="D666" s="64">
        <v>2</v>
      </c>
      <c r="E666" s="64">
        <v>2</v>
      </c>
      <c r="F666" s="64">
        <v>4</v>
      </c>
      <c r="G666" s="13">
        <f>F666/F674</f>
        <v>2.2222222222222223E-2</v>
      </c>
      <c r="H666" s="12">
        <v>595000</v>
      </c>
      <c r="I666" s="12">
        <v>680000</v>
      </c>
      <c r="J666" s="12">
        <v>1275000</v>
      </c>
      <c r="K666" s="13">
        <f>J666/J674</f>
        <v>1.4110890081080178E-2</v>
      </c>
      <c r="L666" s="13">
        <f t="shared" si="20"/>
        <v>1.0595832098911276E-4</v>
      </c>
      <c r="N666" s="10" t="s">
        <v>9</v>
      </c>
      <c r="O666" s="56"/>
      <c r="P666" s="10" t="s">
        <v>12</v>
      </c>
      <c r="Q666" s="64">
        <v>6</v>
      </c>
      <c r="R666" s="64">
        <v>4</v>
      </c>
      <c r="S666" s="64">
        <v>10</v>
      </c>
      <c r="T666" s="13">
        <f>S666/S674</f>
        <v>4.5045045045045043E-2</v>
      </c>
      <c r="U666" s="12">
        <v>1380000</v>
      </c>
      <c r="V666" s="12">
        <v>2450000</v>
      </c>
      <c r="W666" s="12">
        <v>3830000</v>
      </c>
      <c r="X666" s="13">
        <f>W666/W674</f>
        <v>3.0163968655871978E-2</v>
      </c>
      <c r="Y666" s="13">
        <f t="shared" si="21"/>
        <v>2.9529223557852528E-4</v>
      </c>
    </row>
    <row r="667" spans="1:25">
      <c r="A667" s="10" t="s">
        <v>9</v>
      </c>
      <c r="B667" s="56"/>
      <c r="C667" s="10" t="s">
        <v>13</v>
      </c>
      <c r="D667" s="64">
        <v>4</v>
      </c>
      <c r="E667" s="64">
        <v>10</v>
      </c>
      <c r="F667" s="64">
        <v>14</v>
      </c>
      <c r="G667" s="13">
        <f>F667/F674</f>
        <v>7.7777777777777779E-2</v>
      </c>
      <c r="H667" s="12">
        <v>1935000</v>
      </c>
      <c r="I667" s="12">
        <v>4789900</v>
      </c>
      <c r="J667" s="12">
        <v>6724900</v>
      </c>
      <c r="K667" s="13">
        <f>J667/J674</f>
        <v>7.4426921338240068E-2</v>
      </c>
      <c r="L667" s="13">
        <f t="shared" si="20"/>
        <v>5.5886989240759555E-4</v>
      </c>
      <c r="N667" s="10" t="s">
        <v>9</v>
      </c>
      <c r="O667" s="56"/>
      <c r="P667" s="10" t="s">
        <v>13</v>
      </c>
      <c r="Q667" s="64">
        <v>8</v>
      </c>
      <c r="R667" s="64">
        <v>7</v>
      </c>
      <c r="S667" s="64">
        <v>15</v>
      </c>
      <c r="T667" s="13">
        <f>S667/S674</f>
        <v>6.7567567567567571E-2</v>
      </c>
      <c r="U667" s="12">
        <v>3704900</v>
      </c>
      <c r="V667" s="12">
        <v>4770000</v>
      </c>
      <c r="W667" s="12">
        <v>8474900</v>
      </c>
      <c r="X667" s="13">
        <f>W667/W674</f>
        <v>6.6745853253694365E-2</v>
      </c>
      <c r="Y667" s="13">
        <f t="shared" si="21"/>
        <v>6.5341309851290968E-4</v>
      </c>
    </row>
    <row r="668" spans="1:25">
      <c r="A668" s="10" t="s">
        <v>9</v>
      </c>
      <c r="B668" s="56"/>
      <c r="C668" s="10" t="s">
        <v>14</v>
      </c>
      <c r="D668" s="64">
        <v>2</v>
      </c>
      <c r="E668" s="64">
        <v>3</v>
      </c>
      <c r="F668" s="64">
        <v>5</v>
      </c>
      <c r="G668" s="13">
        <f>F668/F674</f>
        <v>2.7777777777777776E-2</v>
      </c>
      <c r="H668" s="12">
        <v>772000</v>
      </c>
      <c r="I668" s="12">
        <v>830150</v>
      </c>
      <c r="J668" s="12">
        <v>1602150</v>
      </c>
      <c r="K668" s="13">
        <f>J668/J674</f>
        <v>1.7731578465413809E-2</v>
      </c>
      <c r="L668" s="13">
        <f t="shared" si="20"/>
        <v>1.3314597958643686E-4</v>
      </c>
      <c r="N668" s="10" t="s">
        <v>9</v>
      </c>
      <c r="O668" s="56"/>
      <c r="P668" s="10" t="s">
        <v>14</v>
      </c>
      <c r="Q668" s="64">
        <v>3</v>
      </c>
      <c r="R668" s="64">
        <v>1</v>
      </c>
      <c r="S668" s="64">
        <v>4</v>
      </c>
      <c r="T668" s="13">
        <f>S668/S674</f>
        <v>1.8018018018018018E-2</v>
      </c>
      <c r="U668" s="12">
        <v>352500</v>
      </c>
      <c r="V668" s="12">
        <v>1185000</v>
      </c>
      <c r="W668" s="12">
        <v>1537500</v>
      </c>
      <c r="X668" s="13">
        <f>W668/W674</f>
        <v>1.2108903866423803E-2</v>
      </c>
      <c r="Y668" s="13">
        <f t="shared" si="21"/>
        <v>1.1854094313367692E-4</v>
      </c>
    </row>
    <row r="669" spans="1:25">
      <c r="A669" s="10" t="s">
        <v>9</v>
      </c>
      <c r="B669" s="56"/>
      <c r="C669" s="10" t="s">
        <v>15</v>
      </c>
      <c r="D669" s="64">
        <v>2</v>
      </c>
      <c r="E669" s="64">
        <v>2</v>
      </c>
      <c r="F669" s="64">
        <v>4</v>
      </c>
      <c r="G669" s="13">
        <f>F669/F674</f>
        <v>2.2222222222222223E-2</v>
      </c>
      <c r="H669" s="12">
        <v>630000</v>
      </c>
      <c r="I669" s="12">
        <v>595000</v>
      </c>
      <c r="J669" s="12">
        <v>1225000</v>
      </c>
      <c r="K669" s="13">
        <f>J669/J674</f>
        <v>1.3557521842606446E-2</v>
      </c>
      <c r="L669" s="13">
        <f t="shared" si="20"/>
        <v>1.0180309271502991E-4</v>
      </c>
      <c r="N669" s="10" t="s">
        <v>9</v>
      </c>
      <c r="O669" s="56"/>
      <c r="P669" s="10" t="s">
        <v>15</v>
      </c>
      <c r="Q669" s="64">
        <v>4</v>
      </c>
      <c r="R669" s="64">
        <v>2</v>
      </c>
      <c r="S669" s="64">
        <v>6</v>
      </c>
      <c r="T669" s="13">
        <f>S669/S674</f>
        <v>2.7027027027027029E-2</v>
      </c>
      <c r="U669" s="12">
        <v>626566</v>
      </c>
      <c r="V669" s="12">
        <v>1322400</v>
      </c>
      <c r="W669" s="12">
        <v>1948966</v>
      </c>
      <c r="X669" s="13">
        <f>W669/W674</f>
        <v>1.5349490688083599E-2</v>
      </c>
      <c r="Y669" s="13">
        <f t="shared" si="21"/>
        <v>1.5026488961006164E-4</v>
      </c>
    </row>
    <row r="670" spans="1:25">
      <c r="A670" s="10" t="s">
        <v>9</v>
      </c>
      <c r="B670" s="56"/>
      <c r="C670" s="10" t="s">
        <v>16</v>
      </c>
      <c r="D670" s="64">
        <v>2</v>
      </c>
      <c r="E670" s="64">
        <v>3</v>
      </c>
      <c r="F670" s="64">
        <v>5</v>
      </c>
      <c r="G670" s="13">
        <f>F670/F674</f>
        <v>2.7777777777777776E-2</v>
      </c>
      <c r="H670" s="12">
        <v>810000</v>
      </c>
      <c r="I670" s="12">
        <v>952500</v>
      </c>
      <c r="J670" s="12">
        <v>1762500</v>
      </c>
      <c r="K670" s="13">
        <f>J670/J674</f>
        <v>1.950623040619907E-2</v>
      </c>
      <c r="L670" s="13">
        <f t="shared" si="20"/>
        <v>1.4647179666142058E-4</v>
      </c>
      <c r="N670" s="10" t="s">
        <v>9</v>
      </c>
      <c r="O670" s="56"/>
      <c r="P670" s="10" t="s">
        <v>16</v>
      </c>
      <c r="Q670" s="64">
        <v>2</v>
      </c>
      <c r="R670" s="64">
        <v>2</v>
      </c>
      <c r="S670" s="64">
        <v>4</v>
      </c>
      <c r="T670" s="13">
        <f>S670/S674</f>
        <v>1.8018018018018018E-2</v>
      </c>
      <c r="U670" s="12">
        <v>548000</v>
      </c>
      <c r="V670" s="12">
        <v>1395000</v>
      </c>
      <c r="W670" s="12">
        <v>1943000</v>
      </c>
      <c r="X670" s="13">
        <f>W670/W674</f>
        <v>1.5302504203226959E-2</v>
      </c>
      <c r="Y670" s="13">
        <f t="shared" si="21"/>
        <v>1.4980491220080276E-4</v>
      </c>
    </row>
    <row r="671" spans="1:25">
      <c r="A671" s="10" t="s">
        <v>9</v>
      </c>
      <c r="B671" s="56"/>
      <c r="C671" s="10" t="s">
        <v>17</v>
      </c>
      <c r="D671" s="64">
        <v>7</v>
      </c>
      <c r="E671" s="64">
        <v>4</v>
      </c>
      <c r="F671" s="64">
        <v>11</v>
      </c>
      <c r="G671" s="13">
        <f>F671/F674</f>
        <v>6.1111111111111109E-2</v>
      </c>
      <c r="H671" s="12">
        <v>5069500</v>
      </c>
      <c r="I671" s="12">
        <v>2447500</v>
      </c>
      <c r="J671" s="12">
        <v>7517000</v>
      </c>
      <c r="K671" s="13">
        <f>J671/J674</f>
        <v>8.3193380972140948E-2</v>
      </c>
      <c r="L671" s="13">
        <f t="shared" si="20"/>
        <v>6.2469701872561612E-4</v>
      </c>
      <c r="N671" s="10" t="s">
        <v>9</v>
      </c>
      <c r="O671" s="56"/>
      <c r="P671" s="10" t="s">
        <v>17</v>
      </c>
      <c r="Q671" s="64">
        <v>1</v>
      </c>
      <c r="R671" s="64">
        <v>4</v>
      </c>
      <c r="S671" s="64">
        <v>5</v>
      </c>
      <c r="T671" s="13">
        <f>S671/S674</f>
        <v>2.2522522522522521E-2</v>
      </c>
      <c r="U671" s="12">
        <v>2902500</v>
      </c>
      <c r="V671" s="12">
        <v>376500</v>
      </c>
      <c r="W671" s="12">
        <v>3279000</v>
      </c>
      <c r="X671" s="13">
        <f>W671/W674</f>
        <v>2.5824452538538958E-2</v>
      </c>
      <c r="Y671" s="13">
        <f t="shared" si="21"/>
        <v>2.5281024555143196E-4</v>
      </c>
    </row>
    <row r="672" spans="1:25">
      <c r="A672" s="10" t="s">
        <v>9</v>
      </c>
      <c r="B672" s="56"/>
      <c r="C672" s="10" t="s">
        <v>18</v>
      </c>
      <c r="D672" s="64">
        <v>5</v>
      </c>
      <c r="E672" s="64">
        <v>7</v>
      </c>
      <c r="F672" s="64">
        <v>12</v>
      </c>
      <c r="G672" s="13">
        <f>F672/F674</f>
        <v>6.6666666666666666E-2</v>
      </c>
      <c r="H672" s="12">
        <v>2414000</v>
      </c>
      <c r="I672" s="12">
        <v>3968500</v>
      </c>
      <c r="J672" s="12">
        <v>6382500</v>
      </c>
      <c r="K672" s="13">
        <f>J672/J674</f>
        <v>7.0637455641171951E-2</v>
      </c>
      <c r="L672" s="13">
        <f t="shared" si="20"/>
        <v>5.3041488918667621E-4</v>
      </c>
      <c r="N672" s="10" t="s">
        <v>9</v>
      </c>
      <c r="O672" s="56"/>
      <c r="P672" s="10" t="s">
        <v>18</v>
      </c>
      <c r="Q672" s="64">
        <v>10</v>
      </c>
      <c r="R672" s="64">
        <v>5</v>
      </c>
      <c r="S672" s="64">
        <v>15</v>
      </c>
      <c r="T672" s="13">
        <f>S672/S674</f>
        <v>6.7567567567567571E-2</v>
      </c>
      <c r="U672" s="12">
        <v>2121050</v>
      </c>
      <c r="V672" s="12">
        <v>6120050</v>
      </c>
      <c r="W672" s="12">
        <v>8241100</v>
      </c>
      <c r="X672" s="13">
        <f>W672/W674</f>
        <v>6.490451229501476E-2</v>
      </c>
      <c r="Y672" s="13">
        <f t="shared" si="21"/>
        <v>6.3538716517654947E-4</v>
      </c>
    </row>
    <row r="673" spans="1:25" ht="13.5" thickBot="1">
      <c r="A673" s="14" t="s">
        <v>9</v>
      </c>
      <c r="B673" s="57"/>
      <c r="C673" s="14" t="s">
        <v>19</v>
      </c>
      <c r="D673" s="65">
        <v>58</v>
      </c>
      <c r="E673" s="65">
        <v>55</v>
      </c>
      <c r="F673" s="65">
        <v>113</v>
      </c>
      <c r="G673" s="15">
        <f>F673/F674</f>
        <v>0.62777777777777777</v>
      </c>
      <c r="H673" s="16">
        <v>28609873</v>
      </c>
      <c r="I673" s="16">
        <v>28494323</v>
      </c>
      <c r="J673" s="16">
        <v>57104196</v>
      </c>
      <c r="K673" s="15">
        <f>J673/J674</f>
        <v>0.63199296699957519</v>
      </c>
      <c r="L673" s="15">
        <f t="shared" si="20"/>
        <v>4.7456193957593797E-3</v>
      </c>
      <c r="N673" s="14" t="s">
        <v>9</v>
      </c>
      <c r="O673" s="57"/>
      <c r="P673" s="14" t="s">
        <v>19</v>
      </c>
      <c r="Q673" s="65">
        <v>71</v>
      </c>
      <c r="R673" s="65">
        <v>80</v>
      </c>
      <c r="S673" s="65">
        <v>151</v>
      </c>
      <c r="T673" s="15">
        <f>S673/S674</f>
        <v>0.68018018018018023</v>
      </c>
      <c r="U673" s="16">
        <v>48656825</v>
      </c>
      <c r="V673" s="16">
        <v>43399391</v>
      </c>
      <c r="W673" s="16">
        <v>92056216</v>
      </c>
      <c r="X673" s="15">
        <f>W673/W674</f>
        <v>0.72500804543137864</v>
      </c>
      <c r="Y673" s="15">
        <f t="shared" si="21"/>
        <v>7.097515880297548E-3</v>
      </c>
    </row>
    <row r="674" spans="1:25" s="3" customFormat="1" ht="13.5" thickBot="1">
      <c r="A674" s="17" t="s">
        <v>9</v>
      </c>
      <c r="B674" s="18" t="s">
        <v>42</v>
      </c>
      <c r="C674" s="18"/>
      <c r="D674" s="66">
        <v>90</v>
      </c>
      <c r="E674" s="66">
        <v>90</v>
      </c>
      <c r="F674" s="66">
        <v>180</v>
      </c>
      <c r="G674" s="19">
        <f>F674/F674</f>
        <v>1</v>
      </c>
      <c r="H674" s="20">
        <v>45177873</v>
      </c>
      <c r="I674" s="20">
        <v>45177873</v>
      </c>
      <c r="J674" s="20">
        <v>90355746</v>
      </c>
      <c r="K674" s="19">
        <f>J674/J674</f>
        <v>1</v>
      </c>
      <c r="L674" s="21">
        <f t="shared" si="20"/>
        <v>7.5089750101009732E-3</v>
      </c>
      <c r="N674" s="17" t="s">
        <v>9</v>
      </c>
      <c r="O674" s="18" t="s">
        <v>42</v>
      </c>
      <c r="P674" s="18"/>
      <c r="Q674" s="66">
        <v>111</v>
      </c>
      <c r="R674" s="66">
        <v>111</v>
      </c>
      <c r="S674" s="66">
        <v>222</v>
      </c>
      <c r="T674" s="19">
        <f>S674/S674</f>
        <v>1</v>
      </c>
      <c r="U674" s="20">
        <v>63486341</v>
      </c>
      <c r="V674" s="20">
        <v>63486341</v>
      </c>
      <c r="W674" s="20">
        <v>126972682</v>
      </c>
      <c r="X674" s="19">
        <f>W674/W674</f>
        <v>1</v>
      </c>
      <c r="Y674" s="79">
        <f t="shared" si="21"/>
        <v>9.7895684399950857E-3</v>
      </c>
    </row>
    <row r="675" spans="1:25">
      <c r="A675" s="10" t="s">
        <v>9</v>
      </c>
      <c r="B675" s="55" t="s">
        <v>43</v>
      </c>
      <c r="C675" s="10" t="s">
        <v>11</v>
      </c>
      <c r="D675" s="64">
        <v>2</v>
      </c>
      <c r="E675" s="64">
        <v>5</v>
      </c>
      <c r="F675" s="64">
        <v>7</v>
      </c>
      <c r="G675" s="11">
        <f>F675/F684</f>
        <v>1.6129032258064516E-2</v>
      </c>
      <c r="H675" s="12">
        <v>686000</v>
      </c>
      <c r="I675" s="12">
        <v>1696079</v>
      </c>
      <c r="J675" s="12">
        <v>2382079</v>
      </c>
      <c r="K675" s="11">
        <f>J675/J684</f>
        <v>1.5413969246799306E-2</v>
      </c>
      <c r="L675" s="11">
        <f t="shared" si="20"/>
        <v>1.9796164023798017E-4</v>
      </c>
      <c r="N675" s="10" t="s">
        <v>9</v>
      </c>
      <c r="O675" s="55" t="s">
        <v>43</v>
      </c>
      <c r="P675" s="10" t="s">
        <v>11</v>
      </c>
      <c r="Q675" s="64">
        <v>8</v>
      </c>
      <c r="R675" s="64">
        <v>8</v>
      </c>
      <c r="S675" s="64">
        <v>16</v>
      </c>
      <c r="T675" s="11">
        <f>S675/S684</f>
        <v>3.9800995024875621E-2</v>
      </c>
      <c r="U675" s="12">
        <v>2421000</v>
      </c>
      <c r="V675" s="12">
        <v>2695000</v>
      </c>
      <c r="W675" s="12">
        <v>5116000</v>
      </c>
      <c r="X675" s="11">
        <f>W675/W684</f>
        <v>3.5635263631574952E-2</v>
      </c>
      <c r="Y675" s="13">
        <f t="shared" si="21"/>
        <v>3.9444257890854708E-4</v>
      </c>
    </row>
    <row r="676" spans="1:25">
      <c r="A676" s="10" t="s">
        <v>9</v>
      </c>
      <c r="B676" s="56"/>
      <c r="C676" s="10" t="s">
        <v>12</v>
      </c>
      <c r="D676" s="64">
        <v>3</v>
      </c>
      <c r="E676" s="64">
        <v>2</v>
      </c>
      <c r="F676" s="64">
        <v>5</v>
      </c>
      <c r="G676" s="13">
        <f>F676/F684</f>
        <v>1.1520737327188941E-2</v>
      </c>
      <c r="H676" s="12">
        <v>1142500</v>
      </c>
      <c r="I676" s="12">
        <v>520000</v>
      </c>
      <c r="J676" s="12">
        <v>1662500</v>
      </c>
      <c r="K676" s="13">
        <f>J676/J684</f>
        <v>1.0757713691613019E-2</v>
      </c>
      <c r="L676" s="13">
        <f t="shared" si="20"/>
        <v>1.3816134011325487E-4</v>
      </c>
      <c r="N676" s="10" t="s">
        <v>9</v>
      </c>
      <c r="O676" s="56"/>
      <c r="P676" s="10" t="s">
        <v>12</v>
      </c>
      <c r="Q676" s="64">
        <v>10</v>
      </c>
      <c r="R676" s="64">
        <v>5</v>
      </c>
      <c r="S676" s="64">
        <v>15</v>
      </c>
      <c r="T676" s="13">
        <f>S676/S684</f>
        <v>3.7313432835820892E-2</v>
      </c>
      <c r="U676" s="12">
        <v>2395000</v>
      </c>
      <c r="V676" s="12">
        <v>4019000</v>
      </c>
      <c r="W676" s="12">
        <v>6414000</v>
      </c>
      <c r="X676" s="13">
        <f>W676/W684</f>
        <v>4.4676423169062104E-2</v>
      </c>
      <c r="Y676" s="13">
        <f t="shared" si="21"/>
        <v>4.9451811984351467E-4</v>
      </c>
    </row>
    <row r="677" spans="1:25">
      <c r="A677" s="10" t="s">
        <v>9</v>
      </c>
      <c r="B677" s="56"/>
      <c r="C677" s="10" t="s">
        <v>13</v>
      </c>
      <c r="D677" s="64">
        <v>14</v>
      </c>
      <c r="E677" s="64">
        <v>14</v>
      </c>
      <c r="F677" s="64">
        <v>28</v>
      </c>
      <c r="G677" s="13">
        <f>F677/F684</f>
        <v>6.4516129032258063E-2</v>
      </c>
      <c r="H677" s="12">
        <v>4674500</v>
      </c>
      <c r="I677" s="12">
        <v>5391155</v>
      </c>
      <c r="J677" s="12">
        <v>10065655</v>
      </c>
      <c r="K677" s="13">
        <f>J677/J684</f>
        <v>6.5132892997625882E-2</v>
      </c>
      <c r="L677" s="13">
        <f t="shared" si="20"/>
        <v>8.365018850632689E-4</v>
      </c>
      <c r="N677" s="10" t="s">
        <v>9</v>
      </c>
      <c r="O677" s="56"/>
      <c r="P677" s="10" t="s">
        <v>13</v>
      </c>
      <c r="Q677" s="64">
        <v>17</v>
      </c>
      <c r="R677" s="64">
        <v>12</v>
      </c>
      <c r="S677" s="64">
        <v>29</v>
      </c>
      <c r="T677" s="13">
        <f>S677/S684</f>
        <v>7.2139303482587069E-2</v>
      </c>
      <c r="U677" s="12">
        <v>4823000</v>
      </c>
      <c r="V677" s="12">
        <v>5919800</v>
      </c>
      <c r="W677" s="12">
        <v>10742800</v>
      </c>
      <c r="X677" s="13">
        <f>W677/W684</f>
        <v>7.482848126295609E-2</v>
      </c>
      <c r="Y677" s="13">
        <f t="shared" si="21"/>
        <v>8.2826773586761916E-4</v>
      </c>
    </row>
    <row r="678" spans="1:25">
      <c r="A678" s="10" t="s">
        <v>9</v>
      </c>
      <c r="B678" s="56"/>
      <c r="C678" s="10" t="s">
        <v>14</v>
      </c>
      <c r="D678" s="64">
        <v>27</v>
      </c>
      <c r="E678" s="64">
        <v>11</v>
      </c>
      <c r="F678" s="64">
        <v>38</v>
      </c>
      <c r="G678" s="13">
        <f>F678/F684</f>
        <v>8.755760368663594E-2</v>
      </c>
      <c r="H678" s="12">
        <v>8701250</v>
      </c>
      <c r="I678" s="12">
        <v>4233500</v>
      </c>
      <c r="J678" s="12">
        <v>12934750</v>
      </c>
      <c r="K678" s="13">
        <f>J678/J684</f>
        <v>8.3698247923363306E-2</v>
      </c>
      <c r="L678" s="13">
        <f t="shared" si="20"/>
        <v>1.0749367783638637E-3</v>
      </c>
      <c r="N678" s="10" t="s">
        <v>9</v>
      </c>
      <c r="O678" s="56"/>
      <c r="P678" s="10" t="s">
        <v>14</v>
      </c>
      <c r="Q678" s="64">
        <v>15</v>
      </c>
      <c r="R678" s="64">
        <v>25</v>
      </c>
      <c r="S678" s="64">
        <v>40</v>
      </c>
      <c r="T678" s="13">
        <f>S678/S684</f>
        <v>9.950248756218906E-2</v>
      </c>
      <c r="U678" s="12">
        <v>8905900</v>
      </c>
      <c r="V678" s="12">
        <v>5258400</v>
      </c>
      <c r="W678" s="12">
        <v>14164300</v>
      </c>
      <c r="X678" s="13">
        <f>W678/W684</f>
        <v>9.8660782771054945E-2</v>
      </c>
      <c r="Y678" s="13">
        <f t="shared" si="21"/>
        <v>1.0920647029777821E-3</v>
      </c>
    </row>
    <row r="679" spans="1:25">
      <c r="A679" s="10" t="s">
        <v>9</v>
      </c>
      <c r="B679" s="56"/>
      <c r="C679" s="10" t="s">
        <v>15</v>
      </c>
      <c r="D679" s="64">
        <v>11</v>
      </c>
      <c r="E679" s="64">
        <v>14</v>
      </c>
      <c r="F679" s="64">
        <v>25</v>
      </c>
      <c r="G679" s="13">
        <f>F679/F684</f>
        <v>5.7603686635944701E-2</v>
      </c>
      <c r="H679" s="12">
        <v>3280000</v>
      </c>
      <c r="I679" s="12">
        <v>4565300</v>
      </c>
      <c r="J679" s="12">
        <v>7845300</v>
      </c>
      <c r="K679" s="13">
        <f>J679/J684</f>
        <v>5.0765408255525786E-2</v>
      </c>
      <c r="L679" s="13">
        <f t="shared" si="20"/>
        <v>6.5198024757324416E-4</v>
      </c>
      <c r="N679" s="10" t="s">
        <v>9</v>
      </c>
      <c r="O679" s="56"/>
      <c r="P679" s="10" t="s">
        <v>15</v>
      </c>
      <c r="Q679" s="64">
        <v>24</v>
      </c>
      <c r="R679" s="64">
        <v>19</v>
      </c>
      <c r="S679" s="64">
        <v>43</v>
      </c>
      <c r="T679" s="13">
        <f>S679/S684</f>
        <v>0.10696517412935323</v>
      </c>
      <c r="U679" s="12">
        <v>6276300</v>
      </c>
      <c r="V679" s="12">
        <v>8935200</v>
      </c>
      <c r="W679" s="12">
        <v>15211500</v>
      </c>
      <c r="X679" s="13">
        <f>W679/W684</f>
        <v>0.10595500639790899</v>
      </c>
      <c r="Y679" s="13">
        <f t="shared" si="21"/>
        <v>1.1728036139693832E-3</v>
      </c>
    </row>
    <row r="680" spans="1:25">
      <c r="A680" s="10" t="s">
        <v>9</v>
      </c>
      <c r="B680" s="56"/>
      <c r="C680" s="10" t="s">
        <v>16</v>
      </c>
      <c r="D680" s="64">
        <v>4</v>
      </c>
      <c r="E680" s="64">
        <v>2</v>
      </c>
      <c r="F680" s="64">
        <v>6</v>
      </c>
      <c r="G680" s="13">
        <f>F680/F684</f>
        <v>1.3824884792626729E-2</v>
      </c>
      <c r="H680" s="12">
        <v>1330000</v>
      </c>
      <c r="I680" s="12">
        <v>719000</v>
      </c>
      <c r="J680" s="12">
        <v>2049000</v>
      </c>
      <c r="K680" s="13">
        <f>J680/J684</f>
        <v>1.3258679912249669E-2</v>
      </c>
      <c r="L680" s="13">
        <f t="shared" si="20"/>
        <v>1.7028125467191533E-4</v>
      </c>
      <c r="N680" s="10" t="s">
        <v>9</v>
      </c>
      <c r="O680" s="56"/>
      <c r="P680" s="10" t="s">
        <v>16</v>
      </c>
      <c r="Q680" s="64"/>
      <c r="R680" s="64">
        <v>3</v>
      </c>
      <c r="S680" s="64">
        <v>3</v>
      </c>
      <c r="T680" s="13">
        <f>S680/S684</f>
        <v>7.462686567164179E-3</v>
      </c>
      <c r="U680" s="12">
        <v>1154000</v>
      </c>
      <c r="V680" s="12"/>
      <c r="W680" s="12">
        <v>1154000</v>
      </c>
      <c r="X680" s="13">
        <f>W680/W684</f>
        <v>8.0381341342528334E-3</v>
      </c>
      <c r="Y680" s="13">
        <f t="shared" si="21"/>
        <v>8.8973169675618326E-5</v>
      </c>
    </row>
    <row r="681" spans="1:25">
      <c r="A681" s="10" t="s">
        <v>9</v>
      </c>
      <c r="B681" s="56"/>
      <c r="C681" s="10" t="s">
        <v>17</v>
      </c>
      <c r="D681" s="64">
        <v>6</v>
      </c>
      <c r="E681" s="64">
        <v>13</v>
      </c>
      <c r="F681" s="64">
        <v>19</v>
      </c>
      <c r="G681" s="13">
        <f>F681/F684</f>
        <v>4.377880184331797E-2</v>
      </c>
      <c r="H681" s="12">
        <v>2199129</v>
      </c>
      <c r="I681" s="12">
        <v>4911500</v>
      </c>
      <c r="J681" s="12">
        <v>7110629</v>
      </c>
      <c r="K681" s="13">
        <f>J681/J684</f>
        <v>4.6011495307837949E-2</v>
      </c>
      <c r="L681" s="13">
        <f t="shared" si="20"/>
        <v>5.9092573334626974E-4</v>
      </c>
      <c r="N681" s="10" t="s">
        <v>9</v>
      </c>
      <c r="O681" s="56"/>
      <c r="P681" s="10" t="s">
        <v>17</v>
      </c>
      <c r="Q681" s="64">
        <v>7</v>
      </c>
      <c r="R681" s="64">
        <v>4</v>
      </c>
      <c r="S681" s="64">
        <v>11</v>
      </c>
      <c r="T681" s="13">
        <f>S681/S684</f>
        <v>2.736318407960199E-2</v>
      </c>
      <c r="U681" s="12">
        <v>1130000</v>
      </c>
      <c r="V681" s="12">
        <v>2475000</v>
      </c>
      <c r="W681" s="12">
        <v>3605000</v>
      </c>
      <c r="X681" s="13">
        <f>W681/W684</f>
        <v>2.5110462351803694E-2</v>
      </c>
      <c r="Y681" s="13">
        <f t="shared" si="21"/>
        <v>2.7794478048579206E-4</v>
      </c>
    </row>
    <row r="682" spans="1:25">
      <c r="A682" s="10" t="s">
        <v>9</v>
      </c>
      <c r="B682" s="56"/>
      <c r="C682" s="10" t="s">
        <v>18</v>
      </c>
      <c r="D682" s="64">
        <v>11</v>
      </c>
      <c r="E682" s="64">
        <v>11</v>
      </c>
      <c r="F682" s="64">
        <v>22</v>
      </c>
      <c r="G682" s="13">
        <f>F682/F684</f>
        <v>5.0691244239631339E-2</v>
      </c>
      <c r="H682" s="12">
        <v>4285500</v>
      </c>
      <c r="I682" s="12">
        <v>3985000</v>
      </c>
      <c r="J682" s="12">
        <v>8270500</v>
      </c>
      <c r="K682" s="13">
        <f>J682/J684</f>
        <v>5.3516794638487498E-2</v>
      </c>
      <c r="L682" s="13">
        <f t="shared" si="20"/>
        <v>6.8731630881604478E-4</v>
      </c>
      <c r="N682" s="10" t="s">
        <v>9</v>
      </c>
      <c r="O682" s="56"/>
      <c r="P682" s="10" t="s">
        <v>18</v>
      </c>
      <c r="Q682" s="64">
        <v>5</v>
      </c>
      <c r="R682" s="64">
        <v>6</v>
      </c>
      <c r="S682" s="64">
        <v>11</v>
      </c>
      <c r="T682" s="13">
        <f>S682/S684</f>
        <v>2.736318407960199E-2</v>
      </c>
      <c r="U682" s="12">
        <v>1848000</v>
      </c>
      <c r="V682" s="12">
        <v>1844000</v>
      </c>
      <c r="W682" s="12">
        <v>3692000</v>
      </c>
      <c r="X682" s="13">
        <f>W682/W684</f>
        <v>2.5716456866257762E-2</v>
      </c>
      <c r="Y682" s="13">
        <f t="shared" si="21"/>
        <v>2.8465246312164892E-4</v>
      </c>
    </row>
    <row r="683" spans="1:25" ht="13.5" thickBot="1">
      <c r="A683" s="14" t="s">
        <v>9</v>
      </c>
      <c r="B683" s="57"/>
      <c r="C683" s="14" t="s">
        <v>19</v>
      </c>
      <c r="D683" s="65">
        <v>139</v>
      </c>
      <c r="E683" s="65">
        <v>145</v>
      </c>
      <c r="F683" s="65">
        <v>284</v>
      </c>
      <c r="G683" s="15">
        <f>F683/F684</f>
        <v>0.65437788018433185</v>
      </c>
      <c r="H683" s="16">
        <v>50971257</v>
      </c>
      <c r="I683" s="16">
        <v>51248602</v>
      </c>
      <c r="J683" s="16">
        <v>102219859</v>
      </c>
      <c r="K683" s="15">
        <f>J683/J684</f>
        <v>0.66144479802649758</v>
      </c>
      <c r="L683" s="15">
        <f t="shared" si="20"/>
        <v>8.4949369657912523E-3</v>
      </c>
      <c r="N683" s="14" t="s">
        <v>9</v>
      </c>
      <c r="O683" s="57"/>
      <c r="P683" s="14" t="s">
        <v>19</v>
      </c>
      <c r="Q683" s="65">
        <v>115</v>
      </c>
      <c r="R683" s="65">
        <v>119</v>
      </c>
      <c r="S683" s="65">
        <v>234</v>
      </c>
      <c r="T683" s="15">
        <f>S683/S684</f>
        <v>0.58208955223880599</v>
      </c>
      <c r="U683" s="16">
        <v>42829628</v>
      </c>
      <c r="V683" s="16">
        <v>40636428</v>
      </c>
      <c r="W683" s="16">
        <v>83466056</v>
      </c>
      <c r="X683" s="15">
        <f>W683/W684</f>
        <v>0.58137898941512867</v>
      </c>
      <c r="Y683" s="15">
        <f t="shared" si="21"/>
        <v>6.4352162587891339E-3</v>
      </c>
    </row>
    <row r="684" spans="1:25" s="3" customFormat="1" ht="13.5" thickBot="1">
      <c r="A684" s="17" t="s">
        <v>9</v>
      </c>
      <c r="B684" s="18" t="s">
        <v>44</v>
      </c>
      <c r="C684" s="18"/>
      <c r="D684" s="66">
        <v>217</v>
      </c>
      <c r="E684" s="66">
        <v>217</v>
      </c>
      <c r="F684" s="66">
        <v>434</v>
      </c>
      <c r="G684" s="19">
        <f>F684/F684</f>
        <v>1</v>
      </c>
      <c r="H684" s="20">
        <v>77270136</v>
      </c>
      <c r="I684" s="20">
        <v>77270136</v>
      </c>
      <c r="J684" s="20">
        <v>154540272</v>
      </c>
      <c r="K684" s="19">
        <f>J684/J684</f>
        <v>1</v>
      </c>
      <c r="L684" s="21">
        <f t="shared" si="20"/>
        <v>1.2843002153977094E-2</v>
      </c>
      <c r="N684" s="17" t="s">
        <v>9</v>
      </c>
      <c r="O684" s="18" t="s">
        <v>44</v>
      </c>
      <c r="P684" s="18"/>
      <c r="Q684" s="66">
        <v>201</v>
      </c>
      <c r="R684" s="66">
        <v>201</v>
      </c>
      <c r="S684" s="66">
        <v>402</v>
      </c>
      <c r="T684" s="19">
        <f>S684/S684</f>
        <v>1</v>
      </c>
      <c r="U684" s="20">
        <v>71782828</v>
      </c>
      <c r="V684" s="20">
        <v>71782828</v>
      </c>
      <c r="W684" s="20">
        <v>143565656</v>
      </c>
      <c r="X684" s="19">
        <f>W684/W684</f>
        <v>1</v>
      </c>
      <c r="Y684" s="79">
        <f t="shared" si="21"/>
        <v>1.1068883423639039E-2</v>
      </c>
    </row>
    <row r="685" spans="1:25">
      <c r="A685" s="10" t="s">
        <v>9</v>
      </c>
      <c r="B685" s="55" t="s">
        <v>45</v>
      </c>
      <c r="C685" s="10" t="s">
        <v>11</v>
      </c>
      <c r="D685" s="64">
        <v>10</v>
      </c>
      <c r="E685" s="64">
        <v>12</v>
      </c>
      <c r="F685" s="64">
        <v>22</v>
      </c>
      <c r="G685" s="11">
        <f>F685/F694</f>
        <v>4.230769230769231E-2</v>
      </c>
      <c r="H685" s="12">
        <v>4294500</v>
      </c>
      <c r="I685" s="12">
        <v>4939020</v>
      </c>
      <c r="J685" s="12">
        <v>9233520</v>
      </c>
      <c r="K685" s="11">
        <f>J685/J694</f>
        <v>4.3169147428974389E-2</v>
      </c>
      <c r="L685" s="11">
        <f t="shared" si="20"/>
        <v>7.673476674661901E-4</v>
      </c>
      <c r="N685" s="10" t="s">
        <v>9</v>
      </c>
      <c r="O685" s="55" t="s">
        <v>45</v>
      </c>
      <c r="P685" s="10" t="s">
        <v>11</v>
      </c>
      <c r="Q685" s="64">
        <v>5</v>
      </c>
      <c r="R685" s="64">
        <v>6</v>
      </c>
      <c r="S685" s="64">
        <v>11</v>
      </c>
      <c r="T685" s="11">
        <f>S685/S694</f>
        <v>2.4122807017543858E-2</v>
      </c>
      <c r="U685" s="12">
        <v>2852900</v>
      </c>
      <c r="V685" s="12">
        <v>2362320</v>
      </c>
      <c r="W685" s="12">
        <v>5215220</v>
      </c>
      <c r="X685" s="11">
        <f>W685/W694</f>
        <v>2.5770359679649843E-2</v>
      </c>
      <c r="Y685" s="13">
        <f t="shared" si="21"/>
        <v>4.0209242110544034E-4</v>
      </c>
    </row>
    <row r="686" spans="1:25">
      <c r="A686" s="10" t="s">
        <v>9</v>
      </c>
      <c r="B686" s="56"/>
      <c r="C686" s="10" t="s">
        <v>12</v>
      </c>
      <c r="D686" s="64">
        <v>4</v>
      </c>
      <c r="E686" s="64">
        <v>3</v>
      </c>
      <c r="F686" s="64">
        <v>7</v>
      </c>
      <c r="G686" s="13">
        <f>F686/F694</f>
        <v>1.3461538461538462E-2</v>
      </c>
      <c r="H686" s="12">
        <v>1643059</v>
      </c>
      <c r="I686" s="12">
        <v>990500</v>
      </c>
      <c r="J686" s="12">
        <v>2633559</v>
      </c>
      <c r="K686" s="13">
        <f>J686/J694</f>
        <v>1.2312584662609965E-2</v>
      </c>
      <c r="L686" s="13">
        <f t="shared" si="20"/>
        <v>2.188607763653073E-4</v>
      </c>
      <c r="N686" s="10" t="s">
        <v>9</v>
      </c>
      <c r="O686" s="56"/>
      <c r="P686" s="10" t="s">
        <v>12</v>
      </c>
      <c r="Q686" s="64">
        <v>10</v>
      </c>
      <c r="R686" s="64">
        <v>6</v>
      </c>
      <c r="S686" s="64">
        <v>16</v>
      </c>
      <c r="T686" s="13">
        <f>S686/S694</f>
        <v>3.5087719298245612E-2</v>
      </c>
      <c r="U686" s="12">
        <v>2856400</v>
      </c>
      <c r="V686" s="12">
        <v>4944475</v>
      </c>
      <c r="W686" s="12">
        <v>7800875</v>
      </c>
      <c r="X686" s="13">
        <f>W686/W694</f>
        <v>3.8547051623131615E-2</v>
      </c>
      <c r="Y686" s="13">
        <f t="shared" si="21"/>
        <v>6.0144590554011179E-4</v>
      </c>
    </row>
    <row r="687" spans="1:25">
      <c r="A687" s="10" t="s">
        <v>9</v>
      </c>
      <c r="B687" s="56"/>
      <c r="C687" s="10" t="s">
        <v>13</v>
      </c>
      <c r="D687" s="64">
        <v>4</v>
      </c>
      <c r="E687" s="64">
        <v>12</v>
      </c>
      <c r="F687" s="64">
        <v>16</v>
      </c>
      <c r="G687" s="13">
        <f>F687/F694</f>
        <v>3.0769230769230771E-2</v>
      </c>
      <c r="H687" s="12">
        <v>2195000</v>
      </c>
      <c r="I687" s="12">
        <v>5463955</v>
      </c>
      <c r="J687" s="12">
        <v>7658955</v>
      </c>
      <c r="K687" s="13">
        <f>J687/J694</f>
        <v>3.5807639724274226E-2</v>
      </c>
      <c r="L687" s="13">
        <f t="shared" si="20"/>
        <v>6.364941273185648E-4</v>
      </c>
      <c r="N687" s="10" t="s">
        <v>9</v>
      </c>
      <c r="O687" s="56"/>
      <c r="P687" s="10" t="s">
        <v>13</v>
      </c>
      <c r="Q687" s="64">
        <v>10</v>
      </c>
      <c r="R687" s="64">
        <v>4</v>
      </c>
      <c r="S687" s="64">
        <v>14</v>
      </c>
      <c r="T687" s="13">
        <f>S687/S694</f>
        <v>3.0701754385964911E-2</v>
      </c>
      <c r="U687" s="12">
        <v>1713500</v>
      </c>
      <c r="V687" s="12">
        <v>4690930</v>
      </c>
      <c r="W687" s="12">
        <v>6404430</v>
      </c>
      <c r="X687" s="13">
        <f>W687/W694</f>
        <v>3.1646692688542352E-2</v>
      </c>
      <c r="Y687" s="13">
        <f t="shared" si="21"/>
        <v>4.9378027475357035E-4</v>
      </c>
    </row>
    <row r="688" spans="1:25">
      <c r="A688" s="10" t="s">
        <v>9</v>
      </c>
      <c r="B688" s="56"/>
      <c r="C688" s="10" t="s">
        <v>14</v>
      </c>
      <c r="D688" s="64">
        <v>42</v>
      </c>
      <c r="E688" s="64">
        <v>35</v>
      </c>
      <c r="F688" s="64">
        <v>77</v>
      </c>
      <c r="G688" s="13">
        <f>F688/F694</f>
        <v>0.14807692307692308</v>
      </c>
      <c r="H688" s="12">
        <v>16273500</v>
      </c>
      <c r="I688" s="12">
        <v>13115754</v>
      </c>
      <c r="J688" s="12">
        <v>29389254</v>
      </c>
      <c r="K688" s="13">
        <f>J688/J694</f>
        <v>0.13740253324339746</v>
      </c>
      <c r="L688" s="13">
        <f t="shared" si="20"/>
        <v>2.4423811835000519E-3</v>
      </c>
      <c r="N688" s="10" t="s">
        <v>9</v>
      </c>
      <c r="O688" s="56"/>
      <c r="P688" s="10" t="s">
        <v>14</v>
      </c>
      <c r="Q688" s="64">
        <v>22</v>
      </c>
      <c r="R688" s="64">
        <v>39</v>
      </c>
      <c r="S688" s="64">
        <v>61</v>
      </c>
      <c r="T688" s="13">
        <f>S688/S694</f>
        <v>0.1337719298245614</v>
      </c>
      <c r="U688" s="12">
        <v>17818600</v>
      </c>
      <c r="V688" s="12">
        <v>9980650</v>
      </c>
      <c r="W688" s="12">
        <v>27799250</v>
      </c>
      <c r="X688" s="13">
        <f>W688/W694</f>
        <v>0.137366529374505</v>
      </c>
      <c r="Y688" s="13">
        <f t="shared" si="21"/>
        <v>2.1433166266073942E-3</v>
      </c>
    </row>
    <row r="689" spans="1:25">
      <c r="A689" s="10" t="s">
        <v>9</v>
      </c>
      <c r="B689" s="56"/>
      <c r="C689" s="10" t="s">
        <v>15</v>
      </c>
      <c r="D689" s="64">
        <v>6</v>
      </c>
      <c r="E689" s="64">
        <v>6</v>
      </c>
      <c r="F689" s="64">
        <v>12</v>
      </c>
      <c r="G689" s="13">
        <f>F689/F694</f>
        <v>2.3076923076923078E-2</v>
      </c>
      <c r="H689" s="12">
        <v>2368000</v>
      </c>
      <c r="I689" s="12">
        <v>2581900</v>
      </c>
      <c r="J689" s="12">
        <v>4949900</v>
      </c>
      <c r="K689" s="13">
        <f>J689/J694</f>
        <v>2.3142091299816356E-2</v>
      </c>
      <c r="L689" s="13">
        <f t="shared" si="20"/>
        <v>4.1135928867765429E-4</v>
      </c>
      <c r="N689" s="10" t="s">
        <v>9</v>
      </c>
      <c r="O689" s="56"/>
      <c r="P689" s="10" t="s">
        <v>15</v>
      </c>
      <c r="Q689" s="64">
        <v>18</v>
      </c>
      <c r="R689" s="64">
        <v>8</v>
      </c>
      <c r="S689" s="64">
        <v>26</v>
      </c>
      <c r="T689" s="13">
        <f>S689/S694</f>
        <v>5.701754385964912E-2</v>
      </c>
      <c r="U689" s="12">
        <v>3590750</v>
      </c>
      <c r="V689" s="12">
        <v>8323575</v>
      </c>
      <c r="W689" s="12">
        <v>11914325</v>
      </c>
      <c r="X689" s="13">
        <f>W689/W694</f>
        <v>5.8873152156619306E-2</v>
      </c>
      <c r="Y689" s="13">
        <f t="shared" si="21"/>
        <v>9.1859207954546036E-4</v>
      </c>
    </row>
    <row r="690" spans="1:25">
      <c r="A690" s="10" t="s">
        <v>9</v>
      </c>
      <c r="B690" s="56"/>
      <c r="C690" s="10" t="s">
        <v>16</v>
      </c>
      <c r="D690" s="64">
        <v>6</v>
      </c>
      <c r="E690" s="64">
        <v>6</v>
      </c>
      <c r="F690" s="64">
        <v>12</v>
      </c>
      <c r="G690" s="13">
        <f>F690/F694</f>
        <v>2.3076923076923078E-2</v>
      </c>
      <c r="H690" s="12">
        <v>2608000</v>
      </c>
      <c r="I690" s="12">
        <v>2794030</v>
      </c>
      <c r="J690" s="12">
        <v>5402030</v>
      </c>
      <c r="K690" s="13">
        <f>J690/J694</f>
        <v>2.5255918597213468E-2</v>
      </c>
      <c r="L690" s="13">
        <f t="shared" si="20"/>
        <v>4.4893335586887592E-4</v>
      </c>
      <c r="N690" s="10" t="s">
        <v>9</v>
      </c>
      <c r="O690" s="56"/>
      <c r="P690" s="10" t="s">
        <v>16</v>
      </c>
      <c r="Q690" s="64">
        <v>3</v>
      </c>
      <c r="R690" s="64">
        <v>1</v>
      </c>
      <c r="S690" s="64">
        <v>4</v>
      </c>
      <c r="T690" s="13">
        <f>S690/S694</f>
        <v>8.771929824561403E-3</v>
      </c>
      <c r="U690" s="12">
        <v>450000</v>
      </c>
      <c r="V690" s="12">
        <v>922500</v>
      </c>
      <c r="W690" s="12">
        <v>1372500</v>
      </c>
      <c r="X690" s="13">
        <f>W690/W694</f>
        <v>6.7820377012512241E-3</v>
      </c>
      <c r="Y690" s="13">
        <f t="shared" si="21"/>
        <v>1.0581947606567257E-4</v>
      </c>
    </row>
    <row r="691" spans="1:25">
      <c r="A691" s="10" t="s">
        <v>9</v>
      </c>
      <c r="B691" s="56"/>
      <c r="C691" s="10" t="s">
        <v>17</v>
      </c>
      <c r="D691" s="64">
        <v>6</v>
      </c>
      <c r="E691" s="64">
        <v>7</v>
      </c>
      <c r="F691" s="64">
        <v>13</v>
      </c>
      <c r="G691" s="13">
        <f>F691/F694</f>
        <v>2.5000000000000001E-2</v>
      </c>
      <c r="H691" s="12">
        <v>2773000</v>
      </c>
      <c r="I691" s="12">
        <v>2997000</v>
      </c>
      <c r="J691" s="12">
        <v>5770000</v>
      </c>
      <c r="K691" s="13">
        <f>J691/J694</f>
        <v>2.6976275641920115E-2</v>
      </c>
      <c r="L691" s="13">
        <f t="shared" si="20"/>
        <v>4.7951334282916126E-4</v>
      </c>
      <c r="N691" s="10" t="s">
        <v>9</v>
      </c>
      <c r="O691" s="56"/>
      <c r="P691" s="10" t="s">
        <v>17</v>
      </c>
      <c r="Q691" s="64">
        <v>7</v>
      </c>
      <c r="R691" s="64">
        <v>8</v>
      </c>
      <c r="S691" s="64">
        <v>15</v>
      </c>
      <c r="T691" s="13">
        <f>S691/S694</f>
        <v>3.2894736842105261E-2</v>
      </c>
      <c r="U691" s="12">
        <v>4190300</v>
      </c>
      <c r="V691" s="12">
        <v>3561995</v>
      </c>
      <c r="W691" s="12">
        <v>7752295</v>
      </c>
      <c r="X691" s="13">
        <f>W691/W694</f>
        <v>3.830699960744726E-2</v>
      </c>
      <c r="Y691" s="13">
        <f t="shared" si="21"/>
        <v>5.9770039723608967E-4</v>
      </c>
    </row>
    <row r="692" spans="1:25">
      <c r="A692" s="10" t="s">
        <v>9</v>
      </c>
      <c r="B692" s="56"/>
      <c r="C692" s="10" t="s">
        <v>18</v>
      </c>
      <c r="D692" s="64">
        <v>5</v>
      </c>
      <c r="E692" s="64">
        <v>14</v>
      </c>
      <c r="F692" s="64">
        <v>19</v>
      </c>
      <c r="G692" s="13">
        <f>F692/F694</f>
        <v>3.653846153846154E-2</v>
      </c>
      <c r="H692" s="12">
        <v>2227500</v>
      </c>
      <c r="I692" s="12">
        <v>5512725</v>
      </c>
      <c r="J692" s="12">
        <v>7740225</v>
      </c>
      <c r="K692" s="13">
        <f>J692/J694</f>
        <v>3.6187598462821685E-2</v>
      </c>
      <c r="L692" s="13">
        <f t="shared" si="20"/>
        <v>6.432480353552591E-4</v>
      </c>
      <c r="N692" s="10" t="s">
        <v>9</v>
      </c>
      <c r="O692" s="56"/>
      <c r="P692" s="10" t="s">
        <v>18</v>
      </c>
      <c r="Q692" s="64">
        <v>11</v>
      </c>
      <c r="R692" s="64">
        <v>2</v>
      </c>
      <c r="S692" s="64">
        <v>13</v>
      </c>
      <c r="T692" s="13">
        <f>S692/S694</f>
        <v>2.850877192982456E-2</v>
      </c>
      <c r="U692" s="12">
        <v>770000</v>
      </c>
      <c r="V692" s="12">
        <v>5277600</v>
      </c>
      <c r="W692" s="12">
        <v>6047600</v>
      </c>
      <c r="X692" s="13">
        <f>W692/W694</f>
        <v>2.9883461713724521E-2</v>
      </c>
      <c r="Y692" s="13">
        <f t="shared" si="21"/>
        <v>4.6626875297250378E-4</v>
      </c>
    </row>
    <row r="693" spans="1:25" ht="13.5" thickBot="1">
      <c r="A693" s="14" t="s">
        <v>9</v>
      </c>
      <c r="B693" s="57"/>
      <c r="C693" s="14" t="s">
        <v>19</v>
      </c>
      <c r="D693" s="65">
        <v>177</v>
      </c>
      <c r="E693" s="65">
        <v>165</v>
      </c>
      <c r="F693" s="65">
        <v>342</v>
      </c>
      <c r="G693" s="15">
        <f>F693/F694</f>
        <v>0.65769230769230769</v>
      </c>
      <c r="H693" s="16">
        <v>72563264</v>
      </c>
      <c r="I693" s="16">
        <v>68550939</v>
      </c>
      <c r="J693" s="16">
        <v>141114203</v>
      </c>
      <c r="K693" s="15">
        <f>J693/J694</f>
        <v>0.65974621093897234</v>
      </c>
      <c r="L693" s="15">
        <f t="shared" si="20"/>
        <v>1.1727234523605348E-2</v>
      </c>
      <c r="N693" s="14" t="s">
        <v>9</v>
      </c>
      <c r="O693" s="57"/>
      <c r="P693" s="14" t="s">
        <v>19</v>
      </c>
      <c r="Q693" s="65">
        <v>142</v>
      </c>
      <c r="R693" s="65">
        <v>154</v>
      </c>
      <c r="S693" s="65">
        <v>296</v>
      </c>
      <c r="T693" s="15">
        <f>S693/S694</f>
        <v>0.64912280701754388</v>
      </c>
      <c r="U693" s="16">
        <v>66943953</v>
      </c>
      <c r="V693" s="16">
        <v>61122358</v>
      </c>
      <c r="W693" s="16">
        <v>128066311</v>
      </c>
      <c r="X693" s="15">
        <f>W693/W694</f>
        <v>0.63282371545512883</v>
      </c>
      <c r="Y693" s="15">
        <f t="shared" si="21"/>
        <v>9.8738870176200214E-3</v>
      </c>
    </row>
    <row r="694" spans="1:25" s="3" customFormat="1" ht="13.5" thickBot="1">
      <c r="A694" s="17" t="s">
        <v>9</v>
      </c>
      <c r="B694" s="18" t="s">
        <v>46</v>
      </c>
      <c r="C694" s="18"/>
      <c r="D694" s="66">
        <v>260</v>
      </c>
      <c r="E694" s="66">
        <v>260</v>
      </c>
      <c r="F694" s="66">
        <v>520</v>
      </c>
      <c r="G694" s="19">
        <f>F694/F694</f>
        <v>1</v>
      </c>
      <c r="H694" s="20">
        <v>106945823</v>
      </c>
      <c r="I694" s="20">
        <v>106945823</v>
      </c>
      <c r="J694" s="20">
        <v>213891646</v>
      </c>
      <c r="K694" s="19">
        <f>J694/J694</f>
        <v>1</v>
      </c>
      <c r="L694" s="21">
        <f t="shared" si="20"/>
        <v>1.7775372300986414E-2</v>
      </c>
      <c r="N694" s="17" t="s">
        <v>9</v>
      </c>
      <c r="O694" s="18" t="s">
        <v>46</v>
      </c>
      <c r="P694" s="18"/>
      <c r="Q694" s="66">
        <v>228</v>
      </c>
      <c r="R694" s="66">
        <v>228</v>
      </c>
      <c r="S694" s="66">
        <v>456</v>
      </c>
      <c r="T694" s="19">
        <f>S694/S694</f>
        <v>1</v>
      </c>
      <c r="U694" s="20">
        <v>101186403</v>
      </c>
      <c r="V694" s="20">
        <v>101186403</v>
      </c>
      <c r="W694" s="20">
        <v>202372806</v>
      </c>
      <c r="X694" s="19">
        <f>W694/W694</f>
        <v>1</v>
      </c>
      <c r="Y694" s="79">
        <f t="shared" si="21"/>
        <v>1.5602902951446264E-2</v>
      </c>
    </row>
    <row r="695" spans="1:25">
      <c r="A695" s="10" t="s">
        <v>9</v>
      </c>
      <c r="B695" s="55" t="s">
        <v>47</v>
      </c>
      <c r="C695" s="10" t="s">
        <v>11</v>
      </c>
      <c r="D695" s="64">
        <v>1</v>
      </c>
      <c r="E695" s="64">
        <v>2</v>
      </c>
      <c r="F695" s="64">
        <v>3</v>
      </c>
      <c r="G695" s="11">
        <f>F695/F704</f>
        <v>1.8749999999999999E-2</v>
      </c>
      <c r="H695" s="12">
        <v>840000</v>
      </c>
      <c r="I695" s="12">
        <v>2573750</v>
      </c>
      <c r="J695" s="12">
        <v>3413750</v>
      </c>
      <c r="K695" s="11">
        <f>J695/J704</f>
        <v>2.6263979245782377E-2</v>
      </c>
      <c r="L695" s="11">
        <f t="shared" si="20"/>
        <v>2.8369821041300682E-4</v>
      </c>
      <c r="N695" s="10" t="s">
        <v>9</v>
      </c>
      <c r="O695" s="55" t="s">
        <v>47</v>
      </c>
      <c r="P695" s="10" t="s">
        <v>11</v>
      </c>
      <c r="Q695" s="64"/>
      <c r="R695" s="64"/>
      <c r="S695" s="64"/>
      <c r="T695" s="11">
        <f>S695/S704</f>
        <v>0</v>
      </c>
      <c r="U695" s="12"/>
      <c r="V695" s="12"/>
      <c r="W695" s="12"/>
      <c r="X695" s="11">
        <f>W695/W704</f>
        <v>0</v>
      </c>
      <c r="Y695" s="13">
        <f t="shared" si="21"/>
        <v>0</v>
      </c>
    </row>
    <row r="696" spans="1:25">
      <c r="A696" s="10" t="s">
        <v>9</v>
      </c>
      <c r="B696" s="56"/>
      <c r="C696" s="10" t="s">
        <v>12</v>
      </c>
      <c r="D696" s="64">
        <v>1</v>
      </c>
      <c r="E696" s="64">
        <v>1</v>
      </c>
      <c r="F696" s="64">
        <v>2</v>
      </c>
      <c r="G696" s="13">
        <f>F696/F704</f>
        <v>1.2500000000000001E-2</v>
      </c>
      <c r="H696" s="12">
        <v>1137500</v>
      </c>
      <c r="I696" s="12">
        <v>1300000</v>
      </c>
      <c r="J696" s="12">
        <v>2437500</v>
      </c>
      <c r="K696" s="13">
        <f>J696/J704</f>
        <v>1.8753115902334541E-2</v>
      </c>
      <c r="L696" s="13">
        <f t="shared" si="20"/>
        <v>2.0256737836153911E-4</v>
      </c>
      <c r="N696" s="10" t="s">
        <v>9</v>
      </c>
      <c r="O696" s="56"/>
      <c r="P696" s="10" t="s">
        <v>12</v>
      </c>
      <c r="Q696" s="64">
        <v>2</v>
      </c>
      <c r="R696" s="64">
        <v>2</v>
      </c>
      <c r="S696" s="64">
        <v>4</v>
      </c>
      <c r="T696" s="13">
        <f>S696/S704</f>
        <v>2.7777777777777776E-2</v>
      </c>
      <c r="U696" s="12">
        <v>1800000</v>
      </c>
      <c r="V696" s="12">
        <v>1295000</v>
      </c>
      <c r="W696" s="12">
        <v>3095000</v>
      </c>
      <c r="X696" s="13">
        <f>W696/W704</f>
        <v>2.8674787514728836E-2</v>
      </c>
      <c r="Y696" s="13">
        <f t="shared" si="21"/>
        <v>2.386238822755968E-4</v>
      </c>
    </row>
    <row r="697" spans="1:25">
      <c r="A697" s="10" t="s">
        <v>9</v>
      </c>
      <c r="B697" s="56"/>
      <c r="C697" s="10" t="s">
        <v>13</v>
      </c>
      <c r="D697" s="64">
        <v>8</v>
      </c>
      <c r="E697" s="64">
        <v>17</v>
      </c>
      <c r="F697" s="64">
        <v>25</v>
      </c>
      <c r="G697" s="13">
        <f>F697/F704</f>
        <v>0.15625</v>
      </c>
      <c r="H697" s="12">
        <v>6114000</v>
      </c>
      <c r="I697" s="12">
        <v>13461000</v>
      </c>
      <c r="J697" s="12">
        <v>19575000</v>
      </c>
      <c r="K697" s="13">
        <f>J697/J704</f>
        <v>0.15060194616951739</v>
      </c>
      <c r="L697" s="13">
        <f t="shared" si="20"/>
        <v>1.6267718693034371E-3</v>
      </c>
      <c r="N697" s="10" t="s">
        <v>9</v>
      </c>
      <c r="O697" s="56"/>
      <c r="P697" s="10" t="s">
        <v>13</v>
      </c>
      <c r="Q697" s="64">
        <v>12</v>
      </c>
      <c r="R697" s="64">
        <v>8</v>
      </c>
      <c r="S697" s="64">
        <v>20</v>
      </c>
      <c r="T697" s="13">
        <f>S697/S704</f>
        <v>0.1388888888888889</v>
      </c>
      <c r="U697" s="12">
        <v>3982800</v>
      </c>
      <c r="V697" s="12">
        <v>8687433</v>
      </c>
      <c r="W697" s="12">
        <v>12670233</v>
      </c>
      <c r="X697" s="13">
        <f>W697/W704</f>
        <v>0.11738812246756228</v>
      </c>
      <c r="Y697" s="13">
        <f t="shared" si="21"/>
        <v>9.7687243547540611E-4</v>
      </c>
    </row>
    <row r="698" spans="1:25">
      <c r="A698" s="10" t="s">
        <v>9</v>
      </c>
      <c r="B698" s="56"/>
      <c r="C698" s="10" t="s">
        <v>14</v>
      </c>
      <c r="D698" s="64">
        <v>21</v>
      </c>
      <c r="E698" s="64">
        <v>14</v>
      </c>
      <c r="F698" s="64">
        <v>35</v>
      </c>
      <c r="G698" s="13">
        <f>F698/F704</f>
        <v>0.21875</v>
      </c>
      <c r="H698" s="12">
        <v>21422000</v>
      </c>
      <c r="I698" s="12">
        <v>11026950</v>
      </c>
      <c r="J698" s="12">
        <v>32448950</v>
      </c>
      <c r="K698" s="13">
        <f>J698/J704</f>
        <v>0.24964878779858807</v>
      </c>
      <c r="L698" s="13">
        <f t="shared" si="20"/>
        <v>2.6966558900860162E-3</v>
      </c>
      <c r="N698" s="10" t="s">
        <v>9</v>
      </c>
      <c r="O698" s="56"/>
      <c r="P698" s="10" t="s">
        <v>14</v>
      </c>
      <c r="Q698" s="64">
        <v>7</v>
      </c>
      <c r="R698" s="64">
        <v>14</v>
      </c>
      <c r="S698" s="64">
        <v>21</v>
      </c>
      <c r="T698" s="13">
        <f>S698/S704</f>
        <v>0.14583333333333334</v>
      </c>
      <c r="U698" s="12">
        <v>13686500</v>
      </c>
      <c r="V698" s="12">
        <v>5630000</v>
      </c>
      <c r="W698" s="12">
        <v>19316500</v>
      </c>
      <c r="X698" s="13">
        <f>W698/W704</f>
        <v>0.17896495412867836</v>
      </c>
      <c r="Y698" s="13">
        <f t="shared" si="21"/>
        <v>1.489298294661249E-3</v>
      </c>
    </row>
    <row r="699" spans="1:25">
      <c r="A699" s="10" t="s">
        <v>9</v>
      </c>
      <c r="B699" s="56"/>
      <c r="C699" s="10" t="s">
        <v>15</v>
      </c>
      <c r="D699" s="64">
        <v>1</v>
      </c>
      <c r="E699" s="64">
        <v>4</v>
      </c>
      <c r="F699" s="64">
        <v>5</v>
      </c>
      <c r="G699" s="13">
        <f>F699/F704</f>
        <v>3.125E-2</v>
      </c>
      <c r="H699" s="12">
        <v>1450000</v>
      </c>
      <c r="I699" s="12">
        <v>4725000</v>
      </c>
      <c r="J699" s="12">
        <v>6175000</v>
      </c>
      <c r="K699" s="13">
        <f>J699/J704</f>
        <v>4.7507893619247503E-2</v>
      </c>
      <c r="L699" s="13">
        <f t="shared" si="20"/>
        <v>5.1317069184923238E-4</v>
      </c>
      <c r="N699" s="10" t="s">
        <v>9</v>
      </c>
      <c r="O699" s="56"/>
      <c r="P699" s="10" t="s">
        <v>15</v>
      </c>
      <c r="Q699" s="64">
        <v>2</v>
      </c>
      <c r="R699" s="64">
        <v>2</v>
      </c>
      <c r="S699" s="64">
        <v>4</v>
      </c>
      <c r="T699" s="13">
        <f>S699/S704</f>
        <v>2.7777777777777776E-2</v>
      </c>
      <c r="U699" s="12">
        <v>1005000</v>
      </c>
      <c r="V699" s="12">
        <v>2060750</v>
      </c>
      <c r="W699" s="12">
        <v>3065750</v>
      </c>
      <c r="X699" s="13">
        <f>W699/W704</f>
        <v>2.8403789926746342E-2</v>
      </c>
      <c r="Y699" s="13">
        <f t="shared" si="21"/>
        <v>2.3636871311354148E-4</v>
      </c>
    </row>
    <row r="700" spans="1:25">
      <c r="A700" s="10" t="s">
        <v>9</v>
      </c>
      <c r="B700" s="56"/>
      <c r="C700" s="10" t="s">
        <v>16</v>
      </c>
      <c r="D700" s="64">
        <v>8</v>
      </c>
      <c r="E700" s="64">
        <v>3</v>
      </c>
      <c r="F700" s="64">
        <v>11</v>
      </c>
      <c r="G700" s="13">
        <f>F700/F704</f>
        <v>6.8750000000000006E-2</v>
      </c>
      <c r="H700" s="12">
        <v>7397750</v>
      </c>
      <c r="I700" s="12">
        <v>1637000</v>
      </c>
      <c r="J700" s="12">
        <v>9034750</v>
      </c>
      <c r="K700" s="13">
        <f>J700/J704</f>
        <v>6.9509626214817224E-2</v>
      </c>
      <c r="L700" s="13">
        <f t="shared" si="20"/>
        <v>7.5082897298540117E-4</v>
      </c>
      <c r="N700" s="10" t="s">
        <v>9</v>
      </c>
      <c r="O700" s="56"/>
      <c r="P700" s="10" t="s">
        <v>16</v>
      </c>
      <c r="Q700" s="64">
        <v>4</v>
      </c>
      <c r="R700" s="64">
        <v>10</v>
      </c>
      <c r="S700" s="64">
        <v>14</v>
      </c>
      <c r="T700" s="13">
        <f>S700/S704</f>
        <v>9.7222222222222224E-2</v>
      </c>
      <c r="U700" s="12">
        <v>8255700</v>
      </c>
      <c r="V700" s="12">
        <v>2671500</v>
      </c>
      <c r="W700" s="12">
        <v>10927200</v>
      </c>
      <c r="X700" s="13">
        <f>W700/W704</f>
        <v>0.101239139945378</v>
      </c>
      <c r="Y700" s="13">
        <f t="shared" si="21"/>
        <v>8.4248493906361919E-4</v>
      </c>
    </row>
    <row r="701" spans="1:25">
      <c r="A701" s="10" t="s">
        <v>9</v>
      </c>
      <c r="B701" s="56"/>
      <c r="C701" s="10" t="s">
        <v>17</v>
      </c>
      <c r="D701" s="64">
        <v>8</v>
      </c>
      <c r="E701" s="64">
        <v>5</v>
      </c>
      <c r="F701" s="64">
        <v>13</v>
      </c>
      <c r="G701" s="13">
        <f>F701/F704</f>
        <v>8.1250000000000003E-2</v>
      </c>
      <c r="H701" s="12">
        <v>4048500</v>
      </c>
      <c r="I701" s="12">
        <v>4312500</v>
      </c>
      <c r="J701" s="12">
        <v>8361000</v>
      </c>
      <c r="K701" s="13">
        <f>J701/J704</f>
        <v>6.4326072639761686E-2</v>
      </c>
      <c r="L701" s="13">
        <f t="shared" si="20"/>
        <v>6.9483727199213478E-4</v>
      </c>
      <c r="N701" s="10" t="s">
        <v>9</v>
      </c>
      <c r="O701" s="56"/>
      <c r="P701" s="10" t="s">
        <v>17</v>
      </c>
      <c r="Q701" s="64">
        <v>10</v>
      </c>
      <c r="R701" s="64">
        <v>13</v>
      </c>
      <c r="S701" s="64">
        <v>23</v>
      </c>
      <c r="T701" s="13">
        <f>S701/S704</f>
        <v>0.15972222222222221</v>
      </c>
      <c r="U701" s="12">
        <v>11397500</v>
      </c>
      <c r="V701" s="12">
        <v>8086237</v>
      </c>
      <c r="W701" s="12">
        <v>19483737</v>
      </c>
      <c r="X701" s="13">
        <f>W701/W704</f>
        <v>0.18051438399607761</v>
      </c>
      <c r="Y701" s="13">
        <f t="shared" si="21"/>
        <v>1.5021922339827753E-3</v>
      </c>
    </row>
    <row r="702" spans="1:25">
      <c r="A702" s="10" t="s">
        <v>9</v>
      </c>
      <c r="B702" s="56"/>
      <c r="C702" s="10" t="s">
        <v>18</v>
      </c>
      <c r="D702" s="64">
        <v>7</v>
      </c>
      <c r="E702" s="64">
        <v>15</v>
      </c>
      <c r="F702" s="64">
        <v>22</v>
      </c>
      <c r="G702" s="13">
        <f>F702/F704</f>
        <v>0.13750000000000001</v>
      </c>
      <c r="H702" s="12">
        <v>5179000</v>
      </c>
      <c r="I702" s="12">
        <v>14293000</v>
      </c>
      <c r="J702" s="12">
        <v>19472000</v>
      </c>
      <c r="K702" s="13">
        <f>J702/J704</f>
        <v>0.14980950681036234</v>
      </c>
      <c r="L702" s="13">
        <f t="shared" si="20"/>
        <v>1.6182120990588264E-3</v>
      </c>
      <c r="N702" s="10" t="s">
        <v>9</v>
      </c>
      <c r="O702" s="56"/>
      <c r="P702" s="10" t="s">
        <v>18</v>
      </c>
      <c r="Q702" s="64">
        <v>8</v>
      </c>
      <c r="R702" s="64">
        <v>5</v>
      </c>
      <c r="S702" s="64">
        <v>13</v>
      </c>
      <c r="T702" s="13">
        <f>S702/S704</f>
        <v>9.0277777777777776E-2</v>
      </c>
      <c r="U702" s="12">
        <v>3963250</v>
      </c>
      <c r="V702" s="12">
        <v>6888500</v>
      </c>
      <c r="W702" s="12">
        <v>10851750</v>
      </c>
      <c r="X702" s="13">
        <f>W702/W704</f>
        <v>0.10054010514150521</v>
      </c>
      <c r="Y702" s="13">
        <f t="shared" si="21"/>
        <v>8.3666775912252269E-4</v>
      </c>
    </row>
    <row r="703" spans="1:25" ht="13.5" thickBot="1">
      <c r="A703" s="14" t="s">
        <v>9</v>
      </c>
      <c r="B703" s="57"/>
      <c r="C703" s="14" t="s">
        <v>19</v>
      </c>
      <c r="D703" s="65">
        <v>25</v>
      </c>
      <c r="E703" s="65">
        <v>19</v>
      </c>
      <c r="F703" s="65">
        <v>44</v>
      </c>
      <c r="G703" s="15">
        <f>F703/F704</f>
        <v>0.27500000000000002</v>
      </c>
      <c r="H703" s="16">
        <v>17400450</v>
      </c>
      <c r="I703" s="16">
        <v>11660000</v>
      </c>
      <c r="J703" s="16">
        <v>29060450</v>
      </c>
      <c r="K703" s="15">
        <f>J703/J704</f>
        <v>0.22357907159958884</v>
      </c>
      <c r="L703" s="15">
        <f t="shared" si="20"/>
        <v>2.415056069951421E-3</v>
      </c>
      <c r="N703" s="14" t="s">
        <v>9</v>
      </c>
      <c r="O703" s="57"/>
      <c r="P703" s="14" t="s">
        <v>19</v>
      </c>
      <c r="Q703" s="65">
        <v>27</v>
      </c>
      <c r="R703" s="65">
        <v>18</v>
      </c>
      <c r="S703" s="65">
        <v>45</v>
      </c>
      <c r="T703" s="15">
        <f>S703/S704</f>
        <v>0.3125</v>
      </c>
      <c r="U703" s="16">
        <v>9876520</v>
      </c>
      <c r="V703" s="16">
        <v>18647850</v>
      </c>
      <c r="W703" s="16">
        <v>28524370</v>
      </c>
      <c r="X703" s="15">
        <f>W703/W704</f>
        <v>0.26427471687932336</v>
      </c>
      <c r="Y703" s="15">
        <f t="shared" si="21"/>
        <v>2.1992232338822505E-3</v>
      </c>
    </row>
    <row r="704" spans="1:25" s="3" customFormat="1" ht="13.5" thickBot="1">
      <c r="A704" s="17" t="s">
        <v>9</v>
      </c>
      <c r="B704" s="18" t="s">
        <v>48</v>
      </c>
      <c r="C704" s="18"/>
      <c r="D704" s="66">
        <v>80</v>
      </c>
      <c r="E704" s="66">
        <v>80</v>
      </c>
      <c r="F704" s="66">
        <v>160</v>
      </c>
      <c r="G704" s="19">
        <f>F704/F704</f>
        <v>1</v>
      </c>
      <c r="H704" s="20">
        <v>64989200</v>
      </c>
      <c r="I704" s="20">
        <v>64989200</v>
      </c>
      <c r="J704" s="20">
        <v>129978400</v>
      </c>
      <c r="K704" s="19">
        <f>J704/J704</f>
        <v>1</v>
      </c>
      <c r="L704" s="21">
        <f t="shared" si="20"/>
        <v>1.0801798454001015E-2</v>
      </c>
      <c r="N704" s="17" t="s">
        <v>9</v>
      </c>
      <c r="O704" s="18" t="s">
        <v>48</v>
      </c>
      <c r="P704" s="18"/>
      <c r="Q704" s="66">
        <v>72</v>
      </c>
      <c r="R704" s="66">
        <v>72</v>
      </c>
      <c r="S704" s="66">
        <v>144</v>
      </c>
      <c r="T704" s="19">
        <f>S704/S704</f>
        <v>1</v>
      </c>
      <c r="U704" s="20">
        <v>53967270</v>
      </c>
      <c r="V704" s="20">
        <v>53967270</v>
      </c>
      <c r="W704" s="20">
        <v>107934540</v>
      </c>
      <c r="X704" s="19">
        <f>W704/W704</f>
        <v>1</v>
      </c>
      <c r="Y704" s="79">
        <f t="shared" si="21"/>
        <v>8.3217314915769603E-3</v>
      </c>
    </row>
    <row r="705" spans="1:25">
      <c r="A705" s="10" t="s">
        <v>9</v>
      </c>
      <c r="B705" s="55" t="s">
        <v>49</v>
      </c>
      <c r="C705" s="10" t="s">
        <v>11</v>
      </c>
      <c r="D705" s="64">
        <v>2</v>
      </c>
      <c r="E705" s="64">
        <v>1</v>
      </c>
      <c r="F705" s="64">
        <v>3</v>
      </c>
      <c r="G705" s="11">
        <f>F705/F714</f>
        <v>1.8072289156626505E-2</v>
      </c>
      <c r="H705" s="12">
        <v>929500</v>
      </c>
      <c r="I705" s="12">
        <v>925000</v>
      </c>
      <c r="J705" s="12">
        <v>1854500</v>
      </c>
      <c r="K705" s="11">
        <f>J705/J714</f>
        <v>1.0782677618231231E-2</v>
      </c>
      <c r="L705" s="11">
        <f t="shared" si="20"/>
        <v>1.5411741668573304E-4</v>
      </c>
      <c r="N705" s="10" t="s">
        <v>9</v>
      </c>
      <c r="O705" s="55" t="s">
        <v>49</v>
      </c>
      <c r="P705" s="10" t="s">
        <v>11</v>
      </c>
      <c r="Q705" s="64">
        <v>1</v>
      </c>
      <c r="R705" s="64">
        <v>1</v>
      </c>
      <c r="S705" s="64">
        <v>2</v>
      </c>
      <c r="T705" s="11">
        <f>S705/S714</f>
        <v>1.3513513513513514E-2</v>
      </c>
      <c r="U705" s="12">
        <v>500000</v>
      </c>
      <c r="V705" s="12">
        <v>1200000</v>
      </c>
      <c r="W705" s="12">
        <v>1700000</v>
      </c>
      <c r="X705" s="11">
        <f>W705/W714</f>
        <v>9.4638664013815023E-3</v>
      </c>
      <c r="Y705" s="13">
        <f t="shared" si="21"/>
        <v>1.3106966070065092E-4</v>
      </c>
    </row>
    <row r="706" spans="1:25">
      <c r="A706" s="10" t="s">
        <v>9</v>
      </c>
      <c r="B706" s="56"/>
      <c r="C706" s="10" t="s">
        <v>12</v>
      </c>
      <c r="D706" s="64">
        <v>11</v>
      </c>
      <c r="E706" s="64">
        <v>4</v>
      </c>
      <c r="F706" s="64">
        <v>15</v>
      </c>
      <c r="G706" s="13">
        <f>F706/F714</f>
        <v>9.036144578313253E-2</v>
      </c>
      <c r="H706" s="12">
        <v>13065500</v>
      </c>
      <c r="I706" s="12">
        <v>2245000</v>
      </c>
      <c r="J706" s="12">
        <v>15310500</v>
      </c>
      <c r="K706" s="13">
        <f>J706/J714</f>
        <v>8.9020321204599226E-2</v>
      </c>
      <c r="L706" s="13">
        <f t="shared" si="20"/>
        <v>1.2723724498069106E-3</v>
      </c>
      <c r="N706" s="10" t="s">
        <v>9</v>
      </c>
      <c r="O706" s="56"/>
      <c r="P706" s="10" t="s">
        <v>12</v>
      </c>
      <c r="Q706" s="64">
        <v>5</v>
      </c>
      <c r="R706" s="64">
        <v>7</v>
      </c>
      <c r="S706" s="64">
        <v>12</v>
      </c>
      <c r="T706" s="13">
        <f>S706/S714</f>
        <v>8.1081081081081086E-2</v>
      </c>
      <c r="U706" s="12">
        <v>9555000</v>
      </c>
      <c r="V706" s="12">
        <v>8656000</v>
      </c>
      <c r="W706" s="12">
        <v>18211000</v>
      </c>
      <c r="X706" s="13">
        <f>W706/W714</f>
        <v>0.10138027707974032</v>
      </c>
      <c r="Y706" s="13">
        <f t="shared" si="21"/>
        <v>1.4040644653056198E-3</v>
      </c>
    </row>
    <row r="707" spans="1:25">
      <c r="A707" s="10" t="s">
        <v>9</v>
      </c>
      <c r="B707" s="56"/>
      <c r="C707" s="10" t="s">
        <v>13</v>
      </c>
      <c r="D707" s="64">
        <v>9</v>
      </c>
      <c r="E707" s="64">
        <v>8</v>
      </c>
      <c r="F707" s="64">
        <v>17</v>
      </c>
      <c r="G707" s="13">
        <f>F707/F714</f>
        <v>0.10240963855421686</v>
      </c>
      <c r="H707" s="12">
        <v>7795000</v>
      </c>
      <c r="I707" s="12">
        <v>6252295</v>
      </c>
      <c r="J707" s="12">
        <v>14047295</v>
      </c>
      <c r="K707" s="13">
        <f>J707/J714</f>
        <v>8.1675628683306273E-2</v>
      </c>
      <c r="L707" s="13">
        <f t="shared" si="20"/>
        <v>1.167394347167654E-3</v>
      </c>
      <c r="N707" s="10" t="s">
        <v>9</v>
      </c>
      <c r="O707" s="56"/>
      <c r="P707" s="10" t="s">
        <v>13</v>
      </c>
      <c r="Q707" s="64">
        <v>11</v>
      </c>
      <c r="R707" s="64">
        <v>11</v>
      </c>
      <c r="S707" s="64">
        <v>22</v>
      </c>
      <c r="T707" s="13">
        <f>S707/S714</f>
        <v>0.14864864864864866</v>
      </c>
      <c r="U707" s="12">
        <v>7414000</v>
      </c>
      <c r="V707" s="12">
        <v>6464500</v>
      </c>
      <c r="W707" s="12">
        <v>13878500</v>
      </c>
      <c r="X707" s="13">
        <f>W707/W714</f>
        <v>7.7261335206807752E-2</v>
      </c>
      <c r="Y707" s="13">
        <f t="shared" si="21"/>
        <v>1.0700295800199903E-3</v>
      </c>
    </row>
    <row r="708" spans="1:25">
      <c r="A708" s="10" t="s">
        <v>9</v>
      </c>
      <c r="B708" s="56"/>
      <c r="C708" s="10" t="s">
        <v>14</v>
      </c>
      <c r="D708" s="64">
        <v>5</v>
      </c>
      <c r="E708" s="64">
        <v>3</v>
      </c>
      <c r="F708" s="64">
        <v>8</v>
      </c>
      <c r="G708" s="13">
        <f>F708/F714</f>
        <v>4.8192771084337352E-2</v>
      </c>
      <c r="H708" s="12">
        <v>2200500</v>
      </c>
      <c r="I708" s="12">
        <v>2497500</v>
      </c>
      <c r="J708" s="12">
        <v>4698000</v>
      </c>
      <c r="K708" s="13">
        <f>J708/J714</f>
        <v>2.7315729010757791E-2</v>
      </c>
      <c r="L708" s="13">
        <f t="shared" ref="L708:L771" si="22">J708/12033033254</f>
        <v>3.904252486328249E-4</v>
      </c>
      <c r="N708" s="10" t="s">
        <v>9</v>
      </c>
      <c r="O708" s="56"/>
      <c r="P708" s="10" t="s">
        <v>14</v>
      </c>
      <c r="Q708" s="64">
        <v>6</v>
      </c>
      <c r="R708" s="64">
        <v>2</v>
      </c>
      <c r="S708" s="64">
        <v>8</v>
      </c>
      <c r="T708" s="13">
        <f>S708/S714</f>
        <v>5.4054054054054057E-2</v>
      </c>
      <c r="U708" s="12">
        <v>802500</v>
      </c>
      <c r="V708" s="12">
        <v>9002500</v>
      </c>
      <c r="W708" s="12">
        <v>9805000</v>
      </c>
      <c r="X708" s="13">
        <f>W708/W714</f>
        <v>5.4584241215026835E-2</v>
      </c>
      <c r="Y708" s="13">
        <f t="shared" ref="Y708:Y771" si="23">W708/12970202188</f>
        <v>7.559635430411071E-4</v>
      </c>
    </row>
    <row r="709" spans="1:25">
      <c r="A709" s="10" t="s">
        <v>9</v>
      </c>
      <c r="B709" s="56"/>
      <c r="C709" s="10" t="s">
        <v>15</v>
      </c>
      <c r="D709" s="64">
        <v>4</v>
      </c>
      <c r="E709" s="64">
        <v>7</v>
      </c>
      <c r="F709" s="64">
        <v>11</v>
      </c>
      <c r="G709" s="13">
        <f>F709/F714</f>
        <v>6.6265060240963861E-2</v>
      </c>
      <c r="H709" s="12">
        <v>1840000</v>
      </c>
      <c r="I709" s="12">
        <v>5695000</v>
      </c>
      <c r="J709" s="12">
        <v>7535000</v>
      </c>
      <c r="K709" s="13">
        <f>J709/J714</f>
        <v>4.3810987249054911E-2</v>
      </c>
      <c r="L709" s="13">
        <f t="shared" si="22"/>
        <v>6.2619290090428598E-4</v>
      </c>
      <c r="N709" s="10" t="s">
        <v>9</v>
      </c>
      <c r="O709" s="56"/>
      <c r="P709" s="10" t="s">
        <v>15</v>
      </c>
      <c r="Q709" s="64">
        <v>4</v>
      </c>
      <c r="R709" s="64">
        <v>3</v>
      </c>
      <c r="S709" s="64">
        <v>7</v>
      </c>
      <c r="T709" s="13">
        <f>S709/S714</f>
        <v>4.72972972972973E-2</v>
      </c>
      <c r="U709" s="12">
        <v>1452000</v>
      </c>
      <c r="V709" s="12">
        <v>2138500</v>
      </c>
      <c r="W709" s="12">
        <v>3590500</v>
      </c>
      <c r="X709" s="13">
        <f>W709/W714</f>
        <v>1.9988242537741341E-2</v>
      </c>
      <c r="Y709" s="13">
        <f t="shared" si="23"/>
        <v>2.7682683337981593E-4</v>
      </c>
    </row>
    <row r="710" spans="1:25">
      <c r="A710" s="10" t="s">
        <v>9</v>
      </c>
      <c r="B710" s="56"/>
      <c r="C710" s="10" t="s">
        <v>16</v>
      </c>
      <c r="D710" s="64">
        <v>6</v>
      </c>
      <c r="E710" s="64">
        <v>3</v>
      </c>
      <c r="F710" s="64">
        <v>9</v>
      </c>
      <c r="G710" s="13">
        <f>F710/F714</f>
        <v>5.4216867469879519E-2</v>
      </c>
      <c r="H710" s="12">
        <v>5524000</v>
      </c>
      <c r="I710" s="12">
        <v>1870000</v>
      </c>
      <c r="J710" s="12">
        <v>7394000</v>
      </c>
      <c r="K710" s="13">
        <f>J710/J714</f>
        <v>4.2991166518846984E-2</v>
      </c>
      <c r="L710" s="13">
        <f t="shared" si="22"/>
        <v>6.1447515717137234E-4</v>
      </c>
      <c r="N710" s="10" t="s">
        <v>9</v>
      </c>
      <c r="O710" s="56"/>
      <c r="P710" s="10" t="s">
        <v>16</v>
      </c>
      <c r="Q710" s="64">
        <v>4</v>
      </c>
      <c r="R710" s="64">
        <v>1</v>
      </c>
      <c r="S710" s="64">
        <v>5</v>
      </c>
      <c r="T710" s="13">
        <f>S710/S714</f>
        <v>3.3783783783783786E-2</v>
      </c>
      <c r="U710" s="12">
        <v>1295000</v>
      </c>
      <c r="V710" s="12">
        <v>10807500</v>
      </c>
      <c r="W710" s="12">
        <v>12102500</v>
      </c>
      <c r="X710" s="13">
        <f>W710/W714</f>
        <v>6.7374378307482136E-2</v>
      </c>
      <c r="Y710" s="13">
        <f t="shared" si="23"/>
        <v>9.3310033448801624E-4</v>
      </c>
    </row>
    <row r="711" spans="1:25">
      <c r="A711" s="10" t="s">
        <v>9</v>
      </c>
      <c r="B711" s="56"/>
      <c r="C711" s="10" t="s">
        <v>17</v>
      </c>
      <c r="D711" s="64"/>
      <c r="E711" s="64">
        <v>5</v>
      </c>
      <c r="F711" s="64">
        <v>5</v>
      </c>
      <c r="G711" s="13">
        <f>F711/F714</f>
        <v>3.0120481927710843E-2</v>
      </c>
      <c r="H711" s="12"/>
      <c r="I711" s="12">
        <v>5200000</v>
      </c>
      <c r="J711" s="12">
        <v>5200000</v>
      </c>
      <c r="K711" s="13">
        <f>J711/J714</f>
        <v>3.0234523383554816E-2</v>
      </c>
      <c r="L711" s="13">
        <f t="shared" si="22"/>
        <v>4.3214374050461673E-4</v>
      </c>
      <c r="N711" s="10" t="s">
        <v>9</v>
      </c>
      <c r="O711" s="56"/>
      <c r="P711" s="10" t="s">
        <v>17</v>
      </c>
      <c r="Q711" s="64"/>
      <c r="R711" s="64"/>
      <c r="S711" s="64"/>
      <c r="T711" s="13">
        <f>S711/S714</f>
        <v>0</v>
      </c>
      <c r="U711" s="12"/>
      <c r="V711" s="12"/>
      <c r="W711" s="12"/>
      <c r="X711" s="13">
        <f>W711/W714</f>
        <v>0</v>
      </c>
      <c r="Y711" s="13">
        <f t="shared" si="23"/>
        <v>0</v>
      </c>
    </row>
    <row r="712" spans="1:25">
      <c r="A712" s="10" t="s">
        <v>9</v>
      </c>
      <c r="B712" s="56"/>
      <c r="C712" s="10" t="s">
        <v>18</v>
      </c>
      <c r="D712" s="64">
        <v>11</v>
      </c>
      <c r="E712" s="64">
        <v>9</v>
      </c>
      <c r="F712" s="64">
        <v>20</v>
      </c>
      <c r="G712" s="13">
        <f>F712/F714</f>
        <v>0.12048192771084337</v>
      </c>
      <c r="H712" s="12">
        <v>11305325</v>
      </c>
      <c r="I712" s="12">
        <v>11866375</v>
      </c>
      <c r="J712" s="12">
        <v>23171700</v>
      </c>
      <c r="K712" s="13">
        <f>J712/J714</f>
        <v>0.1347279433628302</v>
      </c>
      <c r="L712" s="13">
        <f t="shared" si="22"/>
        <v>1.9256740599713131E-3</v>
      </c>
      <c r="N712" s="10" t="s">
        <v>9</v>
      </c>
      <c r="O712" s="56"/>
      <c r="P712" s="10" t="s">
        <v>18</v>
      </c>
      <c r="Q712" s="64">
        <v>5</v>
      </c>
      <c r="R712" s="64">
        <v>5</v>
      </c>
      <c r="S712" s="64">
        <v>10</v>
      </c>
      <c r="T712" s="13">
        <f>S712/S714</f>
        <v>6.7567567567567571E-2</v>
      </c>
      <c r="U712" s="12">
        <v>3140500</v>
      </c>
      <c r="V712" s="12">
        <v>2660000</v>
      </c>
      <c r="W712" s="12">
        <v>5800500</v>
      </c>
      <c r="X712" s="13">
        <f>W712/W714</f>
        <v>3.2291268859537293E-2</v>
      </c>
      <c r="Y712" s="13">
        <f t="shared" si="23"/>
        <v>4.4721739229066211E-4</v>
      </c>
    </row>
    <row r="713" spans="1:25" ht="13.5" thickBot="1">
      <c r="A713" s="14" t="s">
        <v>9</v>
      </c>
      <c r="B713" s="57"/>
      <c r="C713" s="14" t="s">
        <v>19</v>
      </c>
      <c r="D713" s="65">
        <v>35</v>
      </c>
      <c r="E713" s="65">
        <v>43</v>
      </c>
      <c r="F713" s="65">
        <v>78</v>
      </c>
      <c r="G713" s="15">
        <f>F713/F714</f>
        <v>0.46987951807228917</v>
      </c>
      <c r="H713" s="16">
        <v>43334585</v>
      </c>
      <c r="I713" s="16">
        <v>49443240</v>
      </c>
      <c r="J713" s="16">
        <v>92777825</v>
      </c>
      <c r="K713" s="15">
        <f>J713/J714</f>
        <v>0.53944102296881857</v>
      </c>
      <c r="L713" s="15">
        <f t="shared" si="22"/>
        <v>7.7102608329582198E-3</v>
      </c>
      <c r="N713" s="14" t="s">
        <v>9</v>
      </c>
      <c r="O713" s="57"/>
      <c r="P713" s="14" t="s">
        <v>19</v>
      </c>
      <c r="Q713" s="65">
        <v>38</v>
      </c>
      <c r="R713" s="65">
        <v>44</v>
      </c>
      <c r="S713" s="65">
        <v>82</v>
      </c>
      <c r="T713" s="15">
        <f>S713/S714</f>
        <v>0.55405405405405406</v>
      </c>
      <c r="U713" s="16">
        <v>65656300</v>
      </c>
      <c r="V713" s="16">
        <v>48886300</v>
      </c>
      <c r="W713" s="16">
        <v>114542600</v>
      </c>
      <c r="X713" s="15">
        <f>W713/W714</f>
        <v>0.63765639039228283</v>
      </c>
      <c r="Y713" s="15">
        <f t="shared" si="23"/>
        <v>8.8312115986884567E-3</v>
      </c>
    </row>
    <row r="714" spans="1:25" s="3" customFormat="1" ht="13.5" thickBot="1">
      <c r="A714" s="17" t="s">
        <v>9</v>
      </c>
      <c r="B714" s="18" t="s">
        <v>50</v>
      </c>
      <c r="C714" s="18"/>
      <c r="D714" s="66">
        <v>83</v>
      </c>
      <c r="E714" s="66">
        <v>83</v>
      </c>
      <c r="F714" s="66">
        <v>166</v>
      </c>
      <c r="G714" s="19">
        <f>F714/F714</f>
        <v>1</v>
      </c>
      <c r="H714" s="20">
        <v>85994410</v>
      </c>
      <c r="I714" s="20">
        <v>85994410</v>
      </c>
      <c r="J714" s="20">
        <v>171988820</v>
      </c>
      <c r="K714" s="19">
        <f>J714/J714</f>
        <v>1</v>
      </c>
      <c r="L714" s="21">
        <f t="shared" si="22"/>
        <v>1.4293056153802931E-2</v>
      </c>
      <c r="N714" s="17" t="s">
        <v>9</v>
      </c>
      <c r="O714" s="18" t="s">
        <v>50</v>
      </c>
      <c r="P714" s="18"/>
      <c r="Q714" s="66">
        <v>74</v>
      </c>
      <c r="R714" s="66">
        <v>74</v>
      </c>
      <c r="S714" s="66">
        <v>148</v>
      </c>
      <c r="T714" s="19">
        <f>S714/S714</f>
        <v>1</v>
      </c>
      <c r="U714" s="20">
        <v>89815300</v>
      </c>
      <c r="V714" s="20">
        <v>89815300</v>
      </c>
      <c r="W714" s="20">
        <v>179630600</v>
      </c>
      <c r="X714" s="19">
        <f>W714/W714</f>
        <v>1</v>
      </c>
      <c r="Y714" s="79">
        <f t="shared" si="23"/>
        <v>1.384948340791432E-2</v>
      </c>
    </row>
    <row r="715" spans="1:25">
      <c r="A715" s="10" t="s">
        <v>9</v>
      </c>
      <c r="B715" s="55" t="s">
        <v>51</v>
      </c>
      <c r="C715" s="10" t="s">
        <v>11</v>
      </c>
      <c r="D715" s="64"/>
      <c r="E715" s="64"/>
      <c r="F715" s="64"/>
      <c r="G715" s="11">
        <f>F715/F724</f>
        <v>0</v>
      </c>
      <c r="H715" s="12"/>
      <c r="I715" s="12"/>
      <c r="J715" s="12"/>
      <c r="K715" s="11">
        <f>J715/J724</f>
        <v>0</v>
      </c>
      <c r="L715" s="11">
        <f t="shared" si="22"/>
        <v>0</v>
      </c>
      <c r="N715" s="10" t="s">
        <v>9</v>
      </c>
      <c r="O715" s="55" t="s">
        <v>51</v>
      </c>
      <c r="P715" s="10" t="s">
        <v>11</v>
      </c>
      <c r="Q715" s="64"/>
      <c r="R715" s="64"/>
      <c r="S715" s="64"/>
      <c r="T715" s="11">
        <f>S715/S724</f>
        <v>0</v>
      </c>
      <c r="U715" s="12"/>
      <c r="V715" s="12"/>
      <c r="W715" s="12"/>
      <c r="X715" s="11">
        <f>W715/W724</f>
        <v>0</v>
      </c>
      <c r="Y715" s="13">
        <f t="shared" si="23"/>
        <v>0</v>
      </c>
    </row>
    <row r="716" spans="1:25">
      <c r="A716" s="10" t="s">
        <v>9</v>
      </c>
      <c r="B716" s="56"/>
      <c r="C716" s="10" t="s">
        <v>12</v>
      </c>
      <c r="D716" s="64">
        <v>1</v>
      </c>
      <c r="E716" s="64">
        <v>1</v>
      </c>
      <c r="F716" s="64">
        <v>2</v>
      </c>
      <c r="G716" s="13">
        <f>F716/F724</f>
        <v>4.1666666666666664E-2</v>
      </c>
      <c r="H716" s="12">
        <v>1195000</v>
      </c>
      <c r="I716" s="12">
        <v>1257500</v>
      </c>
      <c r="J716" s="12">
        <v>2452500</v>
      </c>
      <c r="K716" s="13">
        <f>J716/J724</f>
        <v>2.5286894119830493E-2</v>
      </c>
      <c r="L716" s="13">
        <f t="shared" si="22"/>
        <v>2.0381394684376397E-4</v>
      </c>
      <c r="N716" s="10" t="s">
        <v>9</v>
      </c>
      <c r="O716" s="56"/>
      <c r="P716" s="10" t="s">
        <v>12</v>
      </c>
      <c r="Q716" s="64"/>
      <c r="R716" s="64">
        <v>2</v>
      </c>
      <c r="S716" s="64">
        <v>2</v>
      </c>
      <c r="T716" s="13">
        <f>S716/S724</f>
        <v>3.4482758620689655E-2</v>
      </c>
      <c r="U716" s="12">
        <v>2100000</v>
      </c>
      <c r="V716" s="12"/>
      <c r="W716" s="12">
        <v>2100000</v>
      </c>
      <c r="X716" s="13">
        <f>W716/W724</f>
        <v>1.7252782011099289E-2</v>
      </c>
      <c r="Y716" s="13">
        <f t="shared" si="23"/>
        <v>1.6190958086550995E-4</v>
      </c>
    </row>
    <row r="717" spans="1:25">
      <c r="A717" s="10" t="s">
        <v>9</v>
      </c>
      <c r="B717" s="56"/>
      <c r="C717" s="10" t="s">
        <v>13</v>
      </c>
      <c r="D717" s="64">
        <v>4</v>
      </c>
      <c r="E717" s="64">
        <v>4</v>
      </c>
      <c r="F717" s="64">
        <v>8</v>
      </c>
      <c r="G717" s="13">
        <f>F717/F724</f>
        <v>0.16666666666666666</v>
      </c>
      <c r="H717" s="12">
        <v>11151000</v>
      </c>
      <c r="I717" s="12">
        <v>4251000</v>
      </c>
      <c r="J717" s="12">
        <v>15402000</v>
      </c>
      <c r="K717" s="13">
        <f>J717/J724</f>
        <v>0.15880478827059297</v>
      </c>
      <c r="L717" s="13">
        <f t="shared" si="22"/>
        <v>1.2799765175484821E-3</v>
      </c>
      <c r="N717" s="10" t="s">
        <v>9</v>
      </c>
      <c r="O717" s="56"/>
      <c r="P717" s="10" t="s">
        <v>13</v>
      </c>
      <c r="Q717" s="64">
        <v>3</v>
      </c>
      <c r="R717" s="64">
        <v>2</v>
      </c>
      <c r="S717" s="64">
        <v>5</v>
      </c>
      <c r="T717" s="13">
        <f>S717/S724</f>
        <v>8.6206896551724144E-2</v>
      </c>
      <c r="U717" s="12">
        <v>2782500</v>
      </c>
      <c r="V717" s="12">
        <v>7517500</v>
      </c>
      <c r="W717" s="12">
        <v>10300000</v>
      </c>
      <c r="X717" s="13">
        <f>W717/W724</f>
        <v>8.4620787959201277E-2</v>
      </c>
      <c r="Y717" s="13">
        <f t="shared" si="23"/>
        <v>7.9412794424512019E-4</v>
      </c>
    </row>
    <row r="718" spans="1:25">
      <c r="A718" s="10" t="s">
        <v>9</v>
      </c>
      <c r="B718" s="56"/>
      <c r="C718" s="10" t="s">
        <v>14</v>
      </c>
      <c r="D718" s="64"/>
      <c r="E718" s="64"/>
      <c r="F718" s="64"/>
      <c r="G718" s="13">
        <f>F718/F724</f>
        <v>0</v>
      </c>
      <c r="H718" s="12"/>
      <c r="I718" s="12"/>
      <c r="J718" s="12"/>
      <c r="K718" s="13">
        <f>J718/J724</f>
        <v>0</v>
      </c>
      <c r="L718" s="13">
        <f t="shared" si="22"/>
        <v>0</v>
      </c>
      <c r="N718" s="10" t="s">
        <v>9</v>
      </c>
      <c r="O718" s="56"/>
      <c r="P718" s="10" t="s">
        <v>14</v>
      </c>
      <c r="Q718" s="64"/>
      <c r="R718" s="64"/>
      <c r="S718" s="64"/>
      <c r="T718" s="13">
        <f>S718/S724</f>
        <v>0</v>
      </c>
      <c r="U718" s="12"/>
      <c r="V718" s="12"/>
      <c r="W718" s="12"/>
      <c r="X718" s="13">
        <f>W718/W724</f>
        <v>0</v>
      </c>
      <c r="Y718" s="13">
        <f t="shared" si="23"/>
        <v>0</v>
      </c>
    </row>
    <row r="719" spans="1:25">
      <c r="A719" s="10" t="s">
        <v>9</v>
      </c>
      <c r="B719" s="56"/>
      <c r="C719" s="10" t="s">
        <v>15</v>
      </c>
      <c r="D719" s="64"/>
      <c r="E719" s="64">
        <v>3</v>
      </c>
      <c r="F719" s="64">
        <v>3</v>
      </c>
      <c r="G719" s="13">
        <f>F719/F724</f>
        <v>6.25E-2</v>
      </c>
      <c r="H719" s="12"/>
      <c r="I719" s="12">
        <v>11200000</v>
      </c>
      <c r="J719" s="12">
        <v>11200000</v>
      </c>
      <c r="K719" s="13">
        <f>J719/J724</f>
        <v>0.11547939414560714</v>
      </c>
      <c r="L719" s="13">
        <f t="shared" si="22"/>
        <v>9.3077113339455912E-4</v>
      </c>
      <c r="N719" s="10" t="s">
        <v>9</v>
      </c>
      <c r="O719" s="56"/>
      <c r="P719" s="10" t="s">
        <v>15</v>
      </c>
      <c r="Q719" s="64">
        <v>2</v>
      </c>
      <c r="R719" s="64">
        <v>4</v>
      </c>
      <c r="S719" s="64">
        <v>6</v>
      </c>
      <c r="T719" s="13">
        <f>S719/S724</f>
        <v>0.10344827586206896</v>
      </c>
      <c r="U719" s="12">
        <v>8245250</v>
      </c>
      <c r="V719" s="12">
        <v>4970000</v>
      </c>
      <c r="W719" s="12">
        <v>13215250</v>
      </c>
      <c r="X719" s="13">
        <f>W719/W724</f>
        <v>0.10857134641532376</v>
      </c>
      <c r="Y719" s="13">
        <f t="shared" si="23"/>
        <v>1.0188931373966334E-3</v>
      </c>
    </row>
    <row r="720" spans="1:25">
      <c r="A720" s="10" t="s">
        <v>9</v>
      </c>
      <c r="B720" s="56"/>
      <c r="C720" s="10" t="s">
        <v>16</v>
      </c>
      <c r="D720" s="64">
        <v>5</v>
      </c>
      <c r="E720" s="64">
        <v>3</v>
      </c>
      <c r="F720" s="64">
        <v>8</v>
      </c>
      <c r="G720" s="13">
        <f>F720/F724</f>
        <v>0.16666666666666666</v>
      </c>
      <c r="H720" s="12">
        <v>11123000</v>
      </c>
      <c r="I720" s="12">
        <v>4798000</v>
      </c>
      <c r="J720" s="12">
        <v>15921000</v>
      </c>
      <c r="K720" s="13">
        <f>J720/J724</f>
        <v>0.16415602091001888</v>
      </c>
      <c r="L720" s="13">
        <f t="shared" si="22"/>
        <v>1.3231077870334621E-3</v>
      </c>
      <c r="N720" s="10" t="s">
        <v>9</v>
      </c>
      <c r="O720" s="56"/>
      <c r="P720" s="10" t="s">
        <v>16</v>
      </c>
      <c r="Q720" s="64">
        <v>3</v>
      </c>
      <c r="R720" s="64">
        <v>3</v>
      </c>
      <c r="S720" s="64">
        <v>6</v>
      </c>
      <c r="T720" s="13">
        <f>S720/S724</f>
        <v>0.10344827586206896</v>
      </c>
      <c r="U720" s="12">
        <v>8865000</v>
      </c>
      <c r="V720" s="12">
        <v>16325000</v>
      </c>
      <c r="W720" s="12">
        <v>25190000</v>
      </c>
      <c r="X720" s="13">
        <f>W720/W724</f>
        <v>0.20695122802837673</v>
      </c>
      <c r="Y720" s="13">
        <f t="shared" si="23"/>
        <v>1.9421439723819977E-3</v>
      </c>
    </row>
    <row r="721" spans="1:25">
      <c r="A721" s="10" t="s">
        <v>9</v>
      </c>
      <c r="B721" s="56"/>
      <c r="C721" s="10" t="s">
        <v>17</v>
      </c>
      <c r="D721" s="64"/>
      <c r="E721" s="64"/>
      <c r="F721" s="64"/>
      <c r="G721" s="13">
        <f>F721/F724</f>
        <v>0</v>
      </c>
      <c r="H721" s="12"/>
      <c r="I721" s="12"/>
      <c r="J721" s="12"/>
      <c r="K721" s="13">
        <f>J721/J724</f>
        <v>0</v>
      </c>
      <c r="L721" s="13">
        <f t="shared" si="22"/>
        <v>0</v>
      </c>
      <c r="N721" s="10" t="s">
        <v>9</v>
      </c>
      <c r="O721" s="56"/>
      <c r="P721" s="10" t="s">
        <v>17</v>
      </c>
      <c r="Q721" s="64"/>
      <c r="R721" s="64"/>
      <c r="S721" s="64"/>
      <c r="T721" s="13">
        <f>S721/S724</f>
        <v>0</v>
      </c>
      <c r="U721" s="12"/>
      <c r="V721" s="12"/>
      <c r="W721" s="12"/>
      <c r="X721" s="13">
        <f>W721/W724</f>
        <v>0</v>
      </c>
      <c r="Y721" s="13">
        <f t="shared" si="23"/>
        <v>0</v>
      </c>
    </row>
    <row r="722" spans="1:25">
      <c r="A722" s="10" t="s">
        <v>9</v>
      </c>
      <c r="B722" s="56"/>
      <c r="C722" s="10" t="s">
        <v>18</v>
      </c>
      <c r="D722" s="64">
        <v>4</v>
      </c>
      <c r="E722" s="64">
        <v>3</v>
      </c>
      <c r="F722" s="64">
        <v>7</v>
      </c>
      <c r="G722" s="13">
        <f>F722/F724</f>
        <v>0.14583333333333334</v>
      </c>
      <c r="H722" s="12">
        <v>6707500</v>
      </c>
      <c r="I722" s="12">
        <v>6495000</v>
      </c>
      <c r="J722" s="12">
        <v>13202500</v>
      </c>
      <c r="K722" s="13">
        <f>J722/J724</f>
        <v>0.1361264911792302</v>
      </c>
      <c r="L722" s="13">
        <f t="shared" si="22"/>
        <v>1.0971880257715774E-3</v>
      </c>
      <c r="N722" s="10" t="s">
        <v>9</v>
      </c>
      <c r="O722" s="56"/>
      <c r="P722" s="10" t="s">
        <v>18</v>
      </c>
      <c r="Q722" s="64">
        <v>7</v>
      </c>
      <c r="R722" s="64">
        <v>7</v>
      </c>
      <c r="S722" s="64">
        <v>14</v>
      </c>
      <c r="T722" s="13">
        <f>S722/S724</f>
        <v>0.2413793103448276</v>
      </c>
      <c r="U722" s="12">
        <v>7945000</v>
      </c>
      <c r="V722" s="12">
        <v>9188750</v>
      </c>
      <c r="W722" s="12">
        <v>17133750</v>
      </c>
      <c r="X722" s="13">
        <f>W722/W724</f>
        <v>0.14076421608698689</v>
      </c>
      <c r="Y722" s="13">
        <f t="shared" si="23"/>
        <v>1.3210087053116338E-3</v>
      </c>
    </row>
    <row r="723" spans="1:25" ht="13.5" thickBot="1">
      <c r="A723" s="14" t="s">
        <v>9</v>
      </c>
      <c r="B723" s="57"/>
      <c r="C723" s="14" t="s">
        <v>19</v>
      </c>
      <c r="D723" s="65">
        <v>10</v>
      </c>
      <c r="E723" s="65">
        <v>10</v>
      </c>
      <c r="F723" s="65">
        <v>20</v>
      </c>
      <c r="G723" s="15">
        <f>F723/F724</f>
        <v>0.41666666666666669</v>
      </c>
      <c r="H723" s="16">
        <v>18317000</v>
      </c>
      <c r="I723" s="16">
        <v>20492000</v>
      </c>
      <c r="J723" s="16">
        <v>38809000</v>
      </c>
      <c r="K723" s="15">
        <f>J723/J724</f>
        <v>0.40014641137472035</v>
      </c>
      <c r="L723" s="15">
        <f t="shared" si="22"/>
        <v>3.225205081777629E-3</v>
      </c>
      <c r="N723" s="14" t="s">
        <v>9</v>
      </c>
      <c r="O723" s="57"/>
      <c r="P723" s="14" t="s">
        <v>19</v>
      </c>
      <c r="Q723" s="65">
        <v>14</v>
      </c>
      <c r="R723" s="65">
        <v>11</v>
      </c>
      <c r="S723" s="65">
        <v>25</v>
      </c>
      <c r="T723" s="15">
        <f>S723/S724</f>
        <v>0.43103448275862066</v>
      </c>
      <c r="U723" s="16">
        <v>30922000</v>
      </c>
      <c r="V723" s="16">
        <v>22858500</v>
      </c>
      <c r="W723" s="16">
        <v>53780500</v>
      </c>
      <c r="X723" s="15">
        <f>W723/W724</f>
        <v>0.44183963949901206</v>
      </c>
      <c r="Y723" s="15">
        <f t="shared" si="23"/>
        <v>4.1464658160655036E-3</v>
      </c>
    </row>
    <row r="724" spans="1:25" s="3" customFormat="1" ht="13.5" thickBot="1">
      <c r="A724" s="17" t="s">
        <v>9</v>
      </c>
      <c r="B724" s="18" t="s">
        <v>52</v>
      </c>
      <c r="C724" s="18"/>
      <c r="D724" s="66">
        <v>24</v>
      </c>
      <c r="E724" s="66">
        <v>24</v>
      </c>
      <c r="F724" s="66">
        <v>48</v>
      </c>
      <c r="G724" s="19">
        <f>F724/F724</f>
        <v>1</v>
      </c>
      <c r="H724" s="20">
        <v>48493500</v>
      </c>
      <c r="I724" s="20">
        <v>48493500</v>
      </c>
      <c r="J724" s="20">
        <v>96987000</v>
      </c>
      <c r="K724" s="19">
        <f>J724/J724</f>
        <v>1</v>
      </c>
      <c r="L724" s="21">
        <f t="shared" si="22"/>
        <v>8.0600624923694731E-3</v>
      </c>
      <c r="N724" s="17" t="s">
        <v>9</v>
      </c>
      <c r="O724" s="18" t="s">
        <v>52</v>
      </c>
      <c r="P724" s="18"/>
      <c r="Q724" s="66">
        <v>29</v>
      </c>
      <c r="R724" s="66">
        <v>29</v>
      </c>
      <c r="S724" s="66">
        <v>58</v>
      </c>
      <c r="T724" s="19">
        <f>S724/S724</f>
        <v>1</v>
      </c>
      <c r="U724" s="20">
        <v>60859750</v>
      </c>
      <c r="V724" s="20">
        <v>60859750</v>
      </c>
      <c r="W724" s="20">
        <v>121719500</v>
      </c>
      <c r="X724" s="19">
        <f>W724/W724</f>
        <v>1</v>
      </c>
      <c r="Y724" s="79">
        <f t="shared" si="23"/>
        <v>9.3845491562663981E-3</v>
      </c>
    </row>
    <row r="725" spans="1:25">
      <c r="A725" s="10" t="s">
        <v>9</v>
      </c>
      <c r="B725" s="55" t="s">
        <v>53</v>
      </c>
      <c r="C725" s="10" t="s">
        <v>11</v>
      </c>
      <c r="D725" s="64">
        <v>1</v>
      </c>
      <c r="E725" s="64">
        <v>1</v>
      </c>
      <c r="F725" s="64">
        <v>2</v>
      </c>
      <c r="G725" s="11">
        <f>F725/F734</f>
        <v>5.8823529411764705E-3</v>
      </c>
      <c r="H725" s="12">
        <v>340000</v>
      </c>
      <c r="I725" s="12">
        <v>325000</v>
      </c>
      <c r="J725" s="12">
        <v>665000</v>
      </c>
      <c r="K725" s="11">
        <f>J725/J734</f>
        <v>5.1916297687520071E-3</v>
      </c>
      <c r="L725" s="11">
        <f t="shared" si="22"/>
        <v>5.5264536045301949E-5</v>
      </c>
      <c r="N725" s="10" t="s">
        <v>9</v>
      </c>
      <c r="O725" s="55" t="s">
        <v>53</v>
      </c>
      <c r="P725" s="10" t="s">
        <v>11</v>
      </c>
      <c r="Q725" s="64">
        <v>3</v>
      </c>
      <c r="R725" s="64">
        <v>1</v>
      </c>
      <c r="S725" s="64">
        <v>4</v>
      </c>
      <c r="T725" s="11">
        <f>S725/S734</f>
        <v>1.3698630136986301E-2</v>
      </c>
      <c r="U725" s="12">
        <v>520000</v>
      </c>
      <c r="V725" s="12">
        <v>985000</v>
      </c>
      <c r="W725" s="12">
        <v>1505000</v>
      </c>
      <c r="X725" s="11">
        <f>W725/W734</f>
        <v>1.2917944870846302E-2</v>
      </c>
      <c r="Y725" s="13">
        <f t="shared" si="23"/>
        <v>1.1603519962028212E-4</v>
      </c>
    </row>
    <row r="726" spans="1:25">
      <c r="A726" s="10" t="s">
        <v>9</v>
      </c>
      <c r="B726" s="56"/>
      <c r="C726" s="10" t="s">
        <v>12</v>
      </c>
      <c r="D726" s="64">
        <v>7</v>
      </c>
      <c r="E726" s="64">
        <v>4</v>
      </c>
      <c r="F726" s="64">
        <v>11</v>
      </c>
      <c r="G726" s="13">
        <f>F726/F734</f>
        <v>3.2352941176470591E-2</v>
      </c>
      <c r="H726" s="12">
        <v>3196900</v>
      </c>
      <c r="I726" s="12">
        <v>1399000</v>
      </c>
      <c r="J726" s="12">
        <v>4595900</v>
      </c>
      <c r="K726" s="13">
        <f>J726/J734</f>
        <v>3.588001692362007E-2</v>
      </c>
      <c r="L726" s="13">
        <f t="shared" si="22"/>
        <v>3.8194027249714772E-4</v>
      </c>
      <c r="N726" s="10" t="s">
        <v>9</v>
      </c>
      <c r="O726" s="56"/>
      <c r="P726" s="10" t="s">
        <v>12</v>
      </c>
      <c r="Q726" s="64">
        <v>7</v>
      </c>
      <c r="R726" s="64">
        <v>10</v>
      </c>
      <c r="S726" s="64">
        <v>17</v>
      </c>
      <c r="T726" s="13">
        <f>S726/S734</f>
        <v>5.8219178082191778E-2</v>
      </c>
      <c r="U726" s="12">
        <v>4181000</v>
      </c>
      <c r="V726" s="12">
        <v>2626000</v>
      </c>
      <c r="W726" s="12">
        <v>6807000</v>
      </c>
      <c r="X726" s="13">
        <f>W726/W734</f>
        <v>5.8426877565349353E-2</v>
      </c>
      <c r="Y726" s="13">
        <f t="shared" si="23"/>
        <v>5.2481834140548865E-4</v>
      </c>
    </row>
    <row r="727" spans="1:25">
      <c r="A727" s="10" t="s">
        <v>9</v>
      </c>
      <c r="B727" s="56"/>
      <c r="C727" s="10" t="s">
        <v>13</v>
      </c>
      <c r="D727" s="64">
        <v>27</v>
      </c>
      <c r="E727" s="64">
        <v>30</v>
      </c>
      <c r="F727" s="64">
        <v>57</v>
      </c>
      <c r="G727" s="13">
        <f>F727/F734</f>
        <v>0.1676470588235294</v>
      </c>
      <c r="H727" s="12">
        <v>9739051</v>
      </c>
      <c r="I727" s="12">
        <v>10283551</v>
      </c>
      <c r="J727" s="12">
        <v>20022602</v>
      </c>
      <c r="K727" s="13">
        <f>J727/J734</f>
        <v>0.15631569412191498</v>
      </c>
      <c r="L727" s="13">
        <f t="shared" si="22"/>
        <v>1.6639696390221576E-3</v>
      </c>
      <c r="N727" s="10" t="s">
        <v>9</v>
      </c>
      <c r="O727" s="56"/>
      <c r="P727" s="10" t="s">
        <v>13</v>
      </c>
      <c r="Q727" s="64">
        <v>11</v>
      </c>
      <c r="R727" s="64">
        <v>10</v>
      </c>
      <c r="S727" s="64">
        <v>21</v>
      </c>
      <c r="T727" s="13">
        <f>S727/S734</f>
        <v>7.1917808219178078E-2</v>
      </c>
      <c r="U727" s="12">
        <v>3755000</v>
      </c>
      <c r="V727" s="12">
        <v>4581000</v>
      </c>
      <c r="W727" s="12">
        <v>8336000</v>
      </c>
      <c r="X727" s="13">
        <f>W727/W734</f>
        <v>7.1550822885963303E-2</v>
      </c>
      <c r="Y727" s="13">
        <f t="shared" si="23"/>
        <v>6.4270393623566235E-4</v>
      </c>
    </row>
    <row r="728" spans="1:25">
      <c r="A728" s="10" t="s">
        <v>9</v>
      </c>
      <c r="B728" s="56"/>
      <c r="C728" s="10" t="s">
        <v>14</v>
      </c>
      <c r="D728" s="64">
        <v>1</v>
      </c>
      <c r="E728" s="64">
        <v>3</v>
      </c>
      <c r="F728" s="64">
        <v>4</v>
      </c>
      <c r="G728" s="13">
        <f>F728/F734</f>
        <v>1.1764705882352941E-2</v>
      </c>
      <c r="H728" s="12">
        <v>160000</v>
      </c>
      <c r="I728" s="12">
        <v>1513000</v>
      </c>
      <c r="J728" s="12">
        <v>1673000</v>
      </c>
      <c r="K728" s="13">
        <f>J728/J734</f>
        <v>1.306104752349189E-2</v>
      </c>
      <c r="L728" s="13">
        <f t="shared" si="22"/>
        <v>1.3903393805081226E-4</v>
      </c>
      <c r="N728" s="10" t="s">
        <v>9</v>
      </c>
      <c r="O728" s="56"/>
      <c r="P728" s="10" t="s">
        <v>14</v>
      </c>
      <c r="Q728" s="64">
        <v>3</v>
      </c>
      <c r="R728" s="64">
        <v>2</v>
      </c>
      <c r="S728" s="64">
        <v>5</v>
      </c>
      <c r="T728" s="13">
        <f>S728/S734</f>
        <v>1.7123287671232876E-2</v>
      </c>
      <c r="U728" s="12">
        <v>854500</v>
      </c>
      <c r="V728" s="12">
        <v>1160000</v>
      </c>
      <c r="W728" s="12">
        <v>2014500</v>
      </c>
      <c r="X728" s="13">
        <f>W728/W734</f>
        <v>1.7291162752372011E-2</v>
      </c>
      <c r="Y728" s="13">
        <f t="shared" si="23"/>
        <v>1.5531754793027134E-4</v>
      </c>
    </row>
    <row r="729" spans="1:25">
      <c r="A729" s="10" t="s">
        <v>9</v>
      </c>
      <c r="B729" s="56"/>
      <c r="C729" s="10" t="s">
        <v>15</v>
      </c>
      <c r="D729" s="64">
        <v>13</v>
      </c>
      <c r="E729" s="64">
        <v>21</v>
      </c>
      <c r="F729" s="64">
        <v>34</v>
      </c>
      <c r="G729" s="13">
        <f>F729/F734</f>
        <v>0.1</v>
      </c>
      <c r="H729" s="12">
        <v>5137500</v>
      </c>
      <c r="I729" s="12">
        <v>8009200</v>
      </c>
      <c r="J729" s="12">
        <v>13146700</v>
      </c>
      <c r="K729" s="13">
        <f>J729/J734</f>
        <v>0.10263578809150678</v>
      </c>
      <c r="L729" s="13">
        <f t="shared" si="22"/>
        <v>1.0925507910177009E-3</v>
      </c>
      <c r="N729" s="10" t="s">
        <v>9</v>
      </c>
      <c r="O729" s="56"/>
      <c r="P729" s="10" t="s">
        <v>15</v>
      </c>
      <c r="Q729" s="64">
        <v>12</v>
      </c>
      <c r="R729" s="64">
        <v>11</v>
      </c>
      <c r="S729" s="64">
        <v>23</v>
      </c>
      <c r="T729" s="13">
        <f>S729/S734</f>
        <v>7.8767123287671229E-2</v>
      </c>
      <c r="U729" s="12">
        <v>4035000</v>
      </c>
      <c r="V729" s="12">
        <v>4813000</v>
      </c>
      <c r="W729" s="12">
        <v>8848000</v>
      </c>
      <c r="X729" s="13">
        <f>W729/W734</f>
        <v>7.5945499147673137E-2</v>
      </c>
      <c r="Y729" s="13">
        <f t="shared" si="23"/>
        <v>6.8217903404668191E-4</v>
      </c>
    </row>
    <row r="730" spans="1:25">
      <c r="A730" s="10" t="s">
        <v>9</v>
      </c>
      <c r="B730" s="56"/>
      <c r="C730" s="10" t="s">
        <v>16</v>
      </c>
      <c r="D730" s="64">
        <v>10</v>
      </c>
      <c r="E730" s="64">
        <v>14</v>
      </c>
      <c r="F730" s="64">
        <v>24</v>
      </c>
      <c r="G730" s="13">
        <f>F730/F734</f>
        <v>7.0588235294117646E-2</v>
      </c>
      <c r="H730" s="12">
        <v>4347541</v>
      </c>
      <c r="I730" s="12">
        <v>5734000</v>
      </c>
      <c r="J730" s="12">
        <v>10081541</v>
      </c>
      <c r="K730" s="13">
        <f>J730/J734</f>
        <v>7.8706208075930637E-2</v>
      </c>
      <c r="L730" s="13">
        <f t="shared" si="22"/>
        <v>8.3782208419051047E-4</v>
      </c>
      <c r="N730" s="10" t="s">
        <v>9</v>
      </c>
      <c r="O730" s="56"/>
      <c r="P730" s="10" t="s">
        <v>16</v>
      </c>
      <c r="Q730" s="64">
        <v>5</v>
      </c>
      <c r="R730" s="64">
        <v>6</v>
      </c>
      <c r="S730" s="64">
        <v>11</v>
      </c>
      <c r="T730" s="13">
        <f>S730/S734</f>
        <v>3.7671232876712327E-2</v>
      </c>
      <c r="U730" s="12">
        <v>3121000</v>
      </c>
      <c r="V730" s="12">
        <v>2185000</v>
      </c>
      <c r="W730" s="12">
        <v>5306000</v>
      </c>
      <c r="X730" s="13">
        <f>W730/W734</f>
        <v>4.5543266102797658E-2</v>
      </c>
      <c r="Y730" s="13">
        <f t="shared" si="23"/>
        <v>4.0909154098685513E-4</v>
      </c>
    </row>
    <row r="731" spans="1:25">
      <c r="A731" s="10" t="s">
        <v>9</v>
      </c>
      <c r="B731" s="56"/>
      <c r="C731" s="10" t="s">
        <v>17</v>
      </c>
      <c r="D731" s="64"/>
      <c r="E731" s="64"/>
      <c r="F731" s="64"/>
      <c r="G731" s="13">
        <f>F731/F734</f>
        <v>0</v>
      </c>
      <c r="H731" s="12"/>
      <c r="I731" s="12"/>
      <c r="J731" s="12"/>
      <c r="K731" s="13">
        <f>J731/J734</f>
        <v>0</v>
      </c>
      <c r="L731" s="13">
        <f t="shared" si="22"/>
        <v>0</v>
      </c>
      <c r="N731" s="10" t="s">
        <v>9</v>
      </c>
      <c r="O731" s="56"/>
      <c r="P731" s="10" t="s">
        <v>17</v>
      </c>
      <c r="Q731" s="64">
        <v>1</v>
      </c>
      <c r="R731" s="64">
        <v>2</v>
      </c>
      <c r="S731" s="64">
        <v>3</v>
      </c>
      <c r="T731" s="13">
        <f>S731/S734</f>
        <v>1.0273972602739725E-2</v>
      </c>
      <c r="U731" s="12">
        <v>915000</v>
      </c>
      <c r="V731" s="12">
        <v>465000</v>
      </c>
      <c r="W731" s="12">
        <v>1380000</v>
      </c>
      <c r="X731" s="13">
        <f>W731/W734</f>
        <v>1.1845025861639798E-2</v>
      </c>
      <c r="Y731" s="13">
        <f t="shared" si="23"/>
        <v>1.0639772456876368E-4</v>
      </c>
    </row>
    <row r="732" spans="1:25">
      <c r="A732" s="10" t="s">
        <v>9</v>
      </c>
      <c r="B732" s="56"/>
      <c r="C732" s="10" t="s">
        <v>18</v>
      </c>
      <c r="D732" s="64">
        <v>27</v>
      </c>
      <c r="E732" s="64">
        <v>11</v>
      </c>
      <c r="F732" s="64">
        <v>38</v>
      </c>
      <c r="G732" s="13">
        <f>F732/F734</f>
        <v>0.11176470588235295</v>
      </c>
      <c r="H732" s="12">
        <v>9310500</v>
      </c>
      <c r="I732" s="12">
        <v>3661500</v>
      </c>
      <c r="J732" s="12">
        <v>12972000</v>
      </c>
      <c r="K732" s="13">
        <f>J732/J734</f>
        <v>0.10127191181992636</v>
      </c>
      <c r="L732" s="13">
        <f t="shared" si="22"/>
        <v>1.0780324234280555E-3</v>
      </c>
      <c r="N732" s="10" t="s">
        <v>9</v>
      </c>
      <c r="O732" s="56"/>
      <c r="P732" s="10" t="s">
        <v>18</v>
      </c>
      <c r="Q732" s="64">
        <v>10</v>
      </c>
      <c r="R732" s="64">
        <v>16</v>
      </c>
      <c r="S732" s="64">
        <v>26</v>
      </c>
      <c r="T732" s="13">
        <f>S732/S734</f>
        <v>8.9041095890410954E-2</v>
      </c>
      <c r="U732" s="12">
        <v>6909500</v>
      </c>
      <c r="V732" s="12">
        <v>3955000</v>
      </c>
      <c r="W732" s="12">
        <v>10864500</v>
      </c>
      <c r="X732" s="13">
        <f>W732/W734</f>
        <v>9.3253828604192457E-2</v>
      </c>
      <c r="Y732" s="13">
        <f t="shared" si="23"/>
        <v>8.3765078157777755E-4</v>
      </c>
    </row>
    <row r="733" spans="1:25" ht="13.5" thickBot="1">
      <c r="A733" s="14" t="s">
        <v>9</v>
      </c>
      <c r="B733" s="57"/>
      <c r="C733" s="14" t="s">
        <v>19</v>
      </c>
      <c r="D733" s="65">
        <v>84</v>
      </c>
      <c r="E733" s="65">
        <v>86</v>
      </c>
      <c r="F733" s="65">
        <v>170</v>
      </c>
      <c r="G733" s="15">
        <f>F733/F734</f>
        <v>0.5</v>
      </c>
      <c r="H733" s="16">
        <v>31813907</v>
      </c>
      <c r="I733" s="16">
        <v>33120148</v>
      </c>
      <c r="J733" s="16">
        <v>64934055</v>
      </c>
      <c r="K733" s="15">
        <f>J733/J734</f>
        <v>0.50693770367485724</v>
      </c>
      <c r="L733" s="15">
        <f t="shared" si="22"/>
        <v>5.3963164257370211E-3</v>
      </c>
      <c r="N733" s="14" t="s">
        <v>9</v>
      </c>
      <c r="O733" s="57"/>
      <c r="P733" s="14" t="s">
        <v>19</v>
      </c>
      <c r="Q733" s="65">
        <v>94</v>
      </c>
      <c r="R733" s="65">
        <v>88</v>
      </c>
      <c r="S733" s="65">
        <v>182</v>
      </c>
      <c r="T733" s="15">
        <f>S733/S734</f>
        <v>0.62328767123287676</v>
      </c>
      <c r="U733" s="16">
        <v>33961300</v>
      </c>
      <c r="V733" s="16">
        <v>37482300</v>
      </c>
      <c r="W733" s="16">
        <v>71443600</v>
      </c>
      <c r="X733" s="15">
        <f>W733/W734</f>
        <v>0.61322557220916596</v>
      </c>
      <c r="Y733" s="15">
        <f t="shared" si="23"/>
        <v>5.5082873007253081E-3</v>
      </c>
    </row>
    <row r="734" spans="1:25" s="3" customFormat="1" ht="13.5" thickBot="1">
      <c r="A734" s="17" t="s">
        <v>9</v>
      </c>
      <c r="B734" s="18" t="s">
        <v>54</v>
      </c>
      <c r="C734" s="18"/>
      <c r="D734" s="66">
        <v>170</v>
      </c>
      <c r="E734" s="66">
        <v>170</v>
      </c>
      <c r="F734" s="66">
        <v>340</v>
      </c>
      <c r="G734" s="19">
        <f>F734/F734</f>
        <v>1</v>
      </c>
      <c r="H734" s="20">
        <v>64045399</v>
      </c>
      <c r="I734" s="20">
        <v>64045399</v>
      </c>
      <c r="J734" s="20">
        <v>128090798</v>
      </c>
      <c r="K734" s="19">
        <f>J734/J734</f>
        <v>1</v>
      </c>
      <c r="L734" s="21">
        <f t="shared" si="22"/>
        <v>1.0644930109988708E-2</v>
      </c>
      <c r="N734" s="17" t="s">
        <v>9</v>
      </c>
      <c r="O734" s="18" t="s">
        <v>54</v>
      </c>
      <c r="P734" s="18"/>
      <c r="Q734" s="66">
        <v>146</v>
      </c>
      <c r="R734" s="66">
        <v>146</v>
      </c>
      <c r="S734" s="66">
        <v>292</v>
      </c>
      <c r="T734" s="19">
        <f>S734/S734</f>
        <v>1</v>
      </c>
      <c r="U734" s="20">
        <v>58252300</v>
      </c>
      <c r="V734" s="20">
        <v>58252300</v>
      </c>
      <c r="W734" s="20">
        <v>116504600</v>
      </c>
      <c r="X734" s="19">
        <f>W734/W734</f>
        <v>1</v>
      </c>
      <c r="Y734" s="79">
        <f t="shared" si="23"/>
        <v>8.9824814070970909E-3</v>
      </c>
    </row>
    <row r="735" spans="1:25">
      <c r="A735" s="10" t="s">
        <v>9</v>
      </c>
      <c r="B735" s="55" t="s">
        <v>55</v>
      </c>
      <c r="C735" s="10" t="s">
        <v>11</v>
      </c>
      <c r="D735" s="64">
        <v>1</v>
      </c>
      <c r="E735" s="64">
        <v>2</v>
      </c>
      <c r="F735" s="64">
        <v>3</v>
      </c>
      <c r="G735" s="11">
        <f>F735/F744</f>
        <v>3.3333333333333333E-2</v>
      </c>
      <c r="H735" s="12">
        <v>1625000</v>
      </c>
      <c r="I735" s="12">
        <v>5897300</v>
      </c>
      <c r="J735" s="12">
        <v>7522300</v>
      </c>
      <c r="K735" s="11">
        <f>J735/J744</f>
        <v>4.7912303675509291E-2</v>
      </c>
      <c r="L735" s="11">
        <f t="shared" si="22"/>
        <v>6.2513747292266891E-4</v>
      </c>
      <c r="N735" s="10" t="s">
        <v>9</v>
      </c>
      <c r="O735" s="55" t="s">
        <v>55</v>
      </c>
      <c r="P735" s="10" t="s">
        <v>11</v>
      </c>
      <c r="Q735" s="64">
        <v>1</v>
      </c>
      <c r="R735" s="64">
        <v>1</v>
      </c>
      <c r="S735" s="64">
        <v>2</v>
      </c>
      <c r="T735" s="11">
        <f>S735/S744</f>
        <v>1.8181818181818181E-2</v>
      </c>
      <c r="U735" s="12">
        <v>2000000</v>
      </c>
      <c r="V735" s="12">
        <v>2000000</v>
      </c>
      <c r="W735" s="12">
        <v>4000000</v>
      </c>
      <c r="X735" s="11">
        <f>W735/W744</f>
        <v>2.1320541008728097E-2</v>
      </c>
      <c r="Y735" s="13">
        <f t="shared" si="23"/>
        <v>3.0839920164859035E-4</v>
      </c>
    </row>
    <row r="736" spans="1:25">
      <c r="A736" s="10" t="s">
        <v>9</v>
      </c>
      <c r="B736" s="56"/>
      <c r="C736" s="10" t="s">
        <v>12</v>
      </c>
      <c r="D736" s="64">
        <v>3</v>
      </c>
      <c r="E736" s="64">
        <v>3</v>
      </c>
      <c r="F736" s="64">
        <v>6</v>
      </c>
      <c r="G736" s="13">
        <f>F736/F744</f>
        <v>6.6666666666666666E-2</v>
      </c>
      <c r="H736" s="12">
        <v>3915000</v>
      </c>
      <c r="I736" s="12">
        <v>3670000</v>
      </c>
      <c r="J736" s="12">
        <v>7585000</v>
      </c>
      <c r="K736" s="13">
        <f>J736/J744</f>
        <v>4.8311663105531283E-2</v>
      </c>
      <c r="L736" s="13">
        <f t="shared" si="22"/>
        <v>6.3034812917836882E-4</v>
      </c>
      <c r="N736" s="10" t="s">
        <v>9</v>
      </c>
      <c r="O736" s="56"/>
      <c r="P736" s="10" t="s">
        <v>12</v>
      </c>
      <c r="Q736" s="64"/>
      <c r="R736" s="64">
        <v>1</v>
      </c>
      <c r="S736" s="64">
        <v>1</v>
      </c>
      <c r="T736" s="13">
        <f>S736/S744</f>
        <v>9.0909090909090905E-3</v>
      </c>
      <c r="U736" s="12">
        <v>825000</v>
      </c>
      <c r="V736" s="12"/>
      <c r="W736" s="12">
        <v>825000</v>
      </c>
      <c r="X736" s="13">
        <f>W736/W744</f>
        <v>4.3973615830501696E-3</v>
      </c>
      <c r="Y736" s="13">
        <f t="shared" si="23"/>
        <v>6.3607335340021758E-5</v>
      </c>
    </row>
    <row r="737" spans="1:25">
      <c r="A737" s="10" t="s">
        <v>9</v>
      </c>
      <c r="B737" s="56"/>
      <c r="C737" s="10" t="s">
        <v>13</v>
      </c>
      <c r="D737" s="64">
        <v>10</v>
      </c>
      <c r="E737" s="64">
        <v>5</v>
      </c>
      <c r="F737" s="64">
        <v>15</v>
      </c>
      <c r="G737" s="13">
        <f>F737/F744</f>
        <v>0.16666666666666666</v>
      </c>
      <c r="H737" s="12">
        <v>14600000</v>
      </c>
      <c r="I737" s="12">
        <v>9010000</v>
      </c>
      <c r="J737" s="12">
        <v>23610000</v>
      </c>
      <c r="K737" s="13">
        <f>J737/J744</f>
        <v>0.15038079972598464</v>
      </c>
      <c r="L737" s="13">
        <f t="shared" si="22"/>
        <v>1.9620987910219235E-3</v>
      </c>
      <c r="N737" s="10" t="s">
        <v>9</v>
      </c>
      <c r="O737" s="56"/>
      <c r="P737" s="10" t="s">
        <v>13</v>
      </c>
      <c r="Q737" s="64">
        <v>6</v>
      </c>
      <c r="R737" s="64">
        <v>17</v>
      </c>
      <c r="S737" s="64">
        <v>23</v>
      </c>
      <c r="T737" s="13">
        <f>S737/S744</f>
        <v>0.20909090909090908</v>
      </c>
      <c r="U737" s="12">
        <v>22097500</v>
      </c>
      <c r="V737" s="12">
        <v>10160000</v>
      </c>
      <c r="W737" s="12">
        <v>32257500</v>
      </c>
      <c r="X737" s="13">
        <f>W737/W744</f>
        <v>0.17193683789726164</v>
      </c>
      <c r="Y737" s="13">
        <f t="shared" si="23"/>
        <v>2.4870468117948511E-3</v>
      </c>
    </row>
    <row r="738" spans="1:25">
      <c r="A738" s="10" t="s">
        <v>9</v>
      </c>
      <c r="B738" s="56"/>
      <c r="C738" s="10" t="s">
        <v>14</v>
      </c>
      <c r="D738" s="64"/>
      <c r="E738" s="64"/>
      <c r="F738" s="64"/>
      <c r="G738" s="13">
        <f>F738/F744</f>
        <v>0</v>
      </c>
      <c r="H738" s="12"/>
      <c r="I738" s="12"/>
      <c r="J738" s="12"/>
      <c r="K738" s="13">
        <f>J738/J744</f>
        <v>0</v>
      </c>
      <c r="L738" s="13">
        <f t="shared" si="22"/>
        <v>0</v>
      </c>
      <c r="N738" s="10" t="s">
        <v>9</v>
      </c>
      <c r="O738" s="56"/>
      <c r="P738" s="10" t="s">
        <v>14</v>
      </c>
      <c r="Q738" s="64"/>
      <c r="R738" s="64"/>
      <c r="S738" s="64"/>
      <c r="T738" s="13">
        <f>S738/S744</f>
        <v>0</v>
      </c>
      <c r="U738" s="12"/>
      <c r="V738" s="12"/>
      <c r="W738" s="12"/>
      <c r="X738" s="13">
        <f>W738/W744</f>
        <v>0</v>
      </c>
      <c r="Y738" s="13">
        <f t="shared" si="23"/>
        <v>0</v>
      </c>
    </row>
    <row r="739" spans="1:25">
      <c r="A739" s="10" t="s">
        <v>9</v>
      </c>
      <c r="B739" s="56"/>
      <c r="C739" s="10" t="s">
        <v>15</v>
      </c>
      <c r="D739" s="64"/>
      <c r="E739" s="64">
        <v>3</v>
      </c>
      <c r="F739" s="64">
        <v>3</v>
      </c>
      <c r="G739" s="13">
        <f>F739/F744</f>
        <v>3.3333333333333333E-2</v>
      </c>
      <c r="H739" s="12"/>
      <c r="I739" s="12">
        <v>4647500</v>
      </c>
      <c r="J739" s="12">
        <v>4647500</v>
      </c>
      <c r="K739" s="13">
        <f>J739/J744</f>
        <v>2.9601641962156446E-2</v>
      </c>
      <c r="L739" s="13">
        <f t="shared" si="22"/>
        <v>3.8622846807600121E-4</v>
      </c>
      <c r="N739" s="10" t="s">
        <v>9</v>
      </c>
      <c r="O739" s="56"/>
      <c r="P739" s="10" t="s">
        <v>15</v>
      </c>
      <c r="Q739" s="64">
        <v>5</v>
      </c>
      <c r="R739" s="64">
        <v>2</v>
      </c>
      <c r="S739" s="64">
        <v>7</v>
      </c>
      <c r="T739" s="13">
        <f>S739/S744</f>
        <v>6.363636363636363E-2</v>
      </c>
      <c r="U739" s="12">
        <v>6985000</v>
      </c>
      <c r="V739" s="12">
        <v>8280000</v>
      </c>
      <c r="W739" s="12">
        <v>15265000</v>
      </c>
      <c r="X739" s="13">
        <f>W739/W744</f>
        <v>8.1364514624558598E-2</v>
      </c>
      <c r="Y739" s="13">
        <f t="shared" si="23"/>
        <v>1.1769284532914331E-3</v>
      </c>
    </row>
    <row r="740" spans="1:25">
      <c r="A740" s="10" t="s">
        <v>9</v>
      </c>
      <c r="B740" s="56"/>
      <c r="C740" s="10" t="s">
        <v>16</v>
      </c>
      <c r="D740" s="64">
        <v>15</v>
      </c>
      <c r="E740" s="64">
        <v>14</v>
      </c>
      <c r="F740" s="64">
        <v>29</v>
      </c>
      <c r="G740" s="13">
        <f>F740/F744</f>
        <v>0.32222222222222224</v>
      </c>
      <c r="H740" s="12">
        <v>31551013</v>
      </c>
      <c r="I740" s="12">
        <v>23575913</v>
      </c>
      <c r="J740" s="12">
        <v>55126926</v>
      </c>
      <c r="K740" s="13">
        <f>J740/J744</f>
        <v>0.35112372800996089</v>
      </c>
      <c r="L740" s="13">
        <f t="shared" si="22"/>
        <v>4.5812992315694637E-3</v>
      </c>
      <c r="N740" s="10" t="s">
        <v>9</v>
      </c>
      <c r="O740" s="56"/>
      <c r="P740" s="10" t="s">
        <v>16</v>
      </c>
      <c r="Q740" s="64">
        <v>24</v>
      </c>
      <c r="R740" s="64">
        <v>17</v>
      </c>
      <c r="S740" s="64">
        <v>41</v>
      </c>
      <c r="T740" s="13">
        <f>S740/S744</f>
        <v>0.37272727272727274</v>
      </c>
      <c r="U740" s="12">
        <v>30875750</v>
      </c>
      <c r="V740" s="12">
        <v>43535000</v>
      </c>
      <c r="W740" s="12">
        <v>74410750</v>
      </c>
      <c r="X740" s="13">
        <f>W740/W744</f>
        <v>0.39661936171630358</v>
      </c>
      <c r="Y740" s="13">
        <f t="shared" si="23"/>
        <v>5.7370539735182111E-3</v>
      </c>
    </row>
    <row r="741" spans="1:25">
      <c r="A741" s="10" t="s">
        <v>9</v>
      </c>
      <c r="B741" s="56"/>
      <c r="C741" s="10" t="s">
        <v>17</v>
      </c>
      <c r="D741" s="64"/>
      <c r="E741" s="64"/>
      <c r="F741" s="64"/>
      <c r="G741" s="13">
        <f>F741/F744</f>
        <v>0</v>
      </c>
      <c r="H741" s="12"/>
      <c r="I741" s="12"/>
      <c r="J741" s="12"/>
      <c r="K741" s="13">
        <f>J741/J744</f>
        <v>0</v>
      </c>
      <c r="L741" s="13">
        <f t="shared" si="22"/>
        <v>0</v>
      </c>
      <c r="N741" s="10" t="s">
        <v>9</v>
      </c>
      <c r="O741" s="56"/>
      <c r="P741" s="10" t="s">
        <v>17</v>
      </c>
      <c r="Q741" s="64">
        <v>1</v>
      </c>
      <c r="R741" s="64"/>
      <c r="S741" s="64">
        <v>1</v>
      </c>
      <c r="T741" s="13">
        <f>S741/S744</f>
        <v>9.0909090909090905E-3</v>
      </c>
      <c r="U741" s="12"/>
      <c r="V741" s="12">
        <v>1100000</v>
      </c>
      <c r="W741" s="12">
        <v>1100000</v>
      </c>
      <c r="X741" s="13">
        <f>W741/W744</f>
        <v>5.8631487774002261E-3</v>
      </c>
      <c r="Y741" s="13">
        <f t="shared" si="23"/>
        <v>8.4809780453362345E-5</v>
      </c>
    </row>
    <row r="742" spans="1:25">
      <c r="A742" s="10" t="s">
        <v>9</v>
      </c>
      <c r="B742" s="56"/>
      <c r="C742" s="10" t="s">
        <v>18</v>
      </c>
      <c r="D742" s="64">
        <v>9</v>
      </c>
      <c r="E742" s="64">
        <v>9</v>
      </c>
      <c r="F742" s="64">
        <v>18</v>
      </c>
      <c r="G742" s="13">
        <f>F742/F744</f>
        <v>0.2</v>
      </c>
      <c r="H742" s="12">
        <v>15002200</v>
      </c>
      <c r="I742" s="12">
        <v>14420000</v>
      </c>
      <c r="J742" s="12">
        <v>29422200</v>
      </c>
      <c r="K742" s="13">
        <f>J742/J744</f>
        <v>0.18740084564582235</v>
      </c>
      <c r="L742" s="13">
        <f t="shared" si="22"/>
        <v>2.4451191465144104E-3</v>
      </c>
      <c r="N742" s="10" t="s">
        <v>9</v>
      </c>
      <c r="O742" s="56"/>
      <c r="P742" s="10" t="s">
        <v>18</v>
      </c>
      <c r="Q742" s="64">
        <v>7</v>
      </c>
      <c r="R742" s="64">
        <v>5</v>
      </c>
      <c r="S742" s="64">
        <v>12</v>
      </c>
      <c r="T742" s="13">
        <f>S742/S744</f>
        <v>0.10909090909090909</v>
      </c>
      <c r="U742" s="12">
        <v>9250000</v>
      </c>
      <c r="V742" s="12">
        <v>10638750</v>
      </c>
      <c r="W742" s="12">
        <v>19888750</v>
      </c>
      <c r="X742" s="13">
        <f>W742/W744</f>
        <v>0.10600972749683524</v>
      </c>
      <c r="Y742" s="13">
        <f t="shared" si="23"/>
        <v>1.5334186554471004E-3</v>
      </c>
    </row>
    <row r="743" spans="1:25" ht="13.5" thickBot="1">
      <c r="A743" s="14" t="s">
        <v>9</v>
      </c>
      <c r="B743" s="57"/>
      <c r="C743" s="14" t="s">
        <v>19</v>
      </c>
      <c r="D743" s="65">
        <v>7</v>
      </c>
      <c r="E743" s="65">
        <v>9</v>
      </c>
      <c r="F743" s="65">
        <v>16</v>
      </c>
      <c r="G743" s="15">
        <f>F743/F744</f>
        <v>0.17777777777777778</v>
      </c>
      <c r="H743" s="16">
        <v>11807500</v>
      </c>
      <c r="I743" s="16">
        <v>17280000</v>
      </c>
      <c r="J743" s="16">
        <v>29087500</v>
      </c>
      <c r="K743" s="15">
        <f>J743/J744</f>
        <v>0.18526901787503511</v>
      </c>
      <c r="L743" s="15">
        <f t="shared" si="22"/>
        <v>2.4173040484476997E-3</v>
      </c>
      <c r="N743" s="14" t="s">
        <v>9</v>
      </c>
      <c r="O743" s="57"/>
      <c r="P743" s="14" t="s">
        <v>19</v>
      </c>
      <c r="Q743" s="65">
        <v>11</v>
      </c>
      <c r="R743" s="65">
        <v>12</v>
      </c>
      <c r="S743" s="65">
        <v>23</v>
      </c>
      <c r="T743" s="15">
        <f>S743/S744</f>
        <v>0.20909090909090908</v>
      </c>
      <c r="U743" s="16">
        <v>21773000</v>
      </c>
      <c r="V743" s="16">
        <v>18092500</v>
      </c>
      <c r="W743" s="16">
        <v>39865500</v>
      </c>
      <c r="X743" s="15">
        <f>W743/W744</f>
        <v>0.21248850689586249</v>
      </c>
      <c r="Y743" s="15">
        <f t="shared" si="23"/>
        <v>3.0736220933304699E-3</v>
      </c>
    </row>
    <row r="744" spans="1:25" s="3" customFormat="1" ht="13.5" thickBot="1">
      <c r="A744" s="17" t="s">
        <v>9</v>
      </c>
      <c r="B744" s="18" t="s">
        <v>56</v>
      </c>
      <c r="C744" s="18"/>
      <c r="D744" s="66">
        <v>45</v>
      </c>
      <c r="E744" s="66">
        <v>45</v>
      </c>
      <c r="F744" s="66">
        <v>90</v>
      </c>
      <c r="G744" s="19">
        <f>F744/F744</f>
        <v>1</v>
      </c>
      <c r="H744" s="20">
        <v>78500713</v>
      </c>
      <c r="I744" s="20">
        <v>78500713</v>
      </c>
      <c r="J744" s="20">
        <v>157001426</v>
      </c>
      <c r="K744" s="19">
        <f>J744/J744</f>
        <v>1</v>
      </c>
      <c r="L744" s="21">
        <f t="shared" si="22"/>
        <v>1.3047535287730536E-2</v>
      </c>
      <c r="N744" s="17" t="s">
        <v>9</v>
      </c>
      <c r="O744" s="18" t="s">
        <v>56</v>
      </c>
      <c r="P744" s="18"/>
      <c r="Q744" s="66">
        <v>55</v>
      </c>
      <c r="R744" s="66">
        <v>55</v>
      </c>
      <c r="S744" s="66">
        <v>110</v>
      </c>
      <c r="T744" s="19">
        <f>S744/S744</f>
        <v>1</v>
      </c>
      <c r="U744" s="20">
        <v>93806250</v>
      </c>
      <c r="V744" s="20">
        <v>93806250</v>
      </c>
      <c r="W744" s="20">
        <v>187612500</v>
      </c>
      <c r="X744" s="19">
        <f>W744/W744</f>
        <v>1</v>
      </c>
      <c r="Y744" s="79">
        <f t="shared" si="23"/>
        <v>1.4464886304824041E-2</v>
      </c>
    </row>
    <row r="745" spans="1:25">
      <c r="A745" s="10" t="s">
        <v>9</v>
      </c>
      <c r="B745" s="55" t="s">
        <v>57</v>
      </c>
      <c r="C745" s="10" t="s">
        <v>11</v>
      </c>
      <c r="D745" s="64">
        <v>1</v>
      </c>
      <c r="E745" s="64">
        <v>1</v>
      </c>
      <c r="F745" s="64">
        <v>2</v>
      </c>
      <c r="G745" s="11">
        <f>F745/F754</f>
        <v>1.1627906976744186E-2</v>
      </c>
      <c r="H745" s="12">
        <v>2875000</v>
      </c>
      <c r="I745" s="12">
        <v>1580000</v>
      </c>
      <c r="J745" s="12">
        <v>4455000</v>
      </c>
      <c r="K745" s="11">
        <f>J745/J754</f>
        <v>1.3140566095587398E-2</v>
      </c>
      <c r="L745" s="11">
        <f t="shared" si="22"/>
        <v>3.7023083922078221E-4</v>
      </c>
      <c r="N745" s="10" t="s">
        <v>9</v>
      </c>
      <c r="O745" s="55" t="s">
        <v>57</v>
      </c>
      <c r="P745" s="10" t="s">
        <v>11</v>
      </c>
      <c r="Q745" s="64">
        <v>3</v>
      </c>
      <c r="R745" s="64">
        <v>2</v>
      </c>
      <c r="S745" s="64">
        <v>5</v>
      </c>
      <c r="T745" s="11">
        <f>S745/S754</f>
        <v>1.7605633802816902E-2</v>
      </c>
      <c r="U745" s="12">
        <v>2920000</v>
      </c>
      <c r="V745" s="12">
        <v>4560000</v>
      </c>
      <c r="W745" s="12">
        <v>7480000</v>
      </c>
      <c r="X745" s="11">
        <f>W745/W754</f>
        <v>1.329097558642885E-2</v>
      </c>
      <c r="Y745" s="13">
        <f t="shared" si="23"/>
        <v>5.7670650708286394E-4</v>
      </c>
    </row>
    <row r="746" spans="1:25">
      <c r="A746" s="10" t="s">
        <v>9</v>
      </c>
      <c r="B746" s="56"/>
      <c r="C746" s="10" t="s">
        <v>12</v>
      </c>
      <c r="D746" s="64">
        <v>1</v>
      </c>
      <c r="E746" s="64">
        <v>1</v>
      </c>
      <c r="F746" s="64">
        <v>2</v>
      </c>
      <c r="G746" s="13">
        <f>F746/F754</f>
        <v>1.1627906976744186E-2</v>
      </c>
      <c r="H746" s="12">
        <v>1275000</v>
      </c>
      <c r="I746" s="12">
        <v>2910000</v>
      </c>
      <c r="J746" s="12">
        <v>4185000</v>
      </c>
      <c r="K746" s="13">
        <f>J746/J754</f>
        <v>1.2344168150400283E-2</v>
      </c>
      <c r="L746" s="13">
        <f t="shared" si="22"/>
        <v>3.4779260654073483E-4</v>
      </c>
      <c r="N746" s="10" t="s">
        <v>9</v>
      </c>
      <c r="O746" s="56"/>
      <c r="P746" s="10" t="s">
        <v>12</v>
      </c>
      <c r="Q746" s="64">
        <v>3</v>
      </c>
      <c r="R746" s="64">
        <v>8</v>
      </c>
      <c r="S746" s="64">
        <v>11</v>
      </c>
      <c r="T746" s="13">
        <f>S746/S754</f>
        <v>3.873239436619718E-2</v>
      </c>
      <c r="U746" s="12">
        <v>10179000</v>
      </c>
      <c r="V746" s="12">
        <v>5100000</v>
      </c>
      <c r="W746" s="12">
        <v>15279000</v>
      </c>
      <c r="X746" s="13">
        <f>W746/W754</f>
        <v>2.7148772190514224E-2</v>
      </c>
      <c r="Y746" s="13">
        <f t="shared" si="23"/>
        <v>1.1780078504972031E-3</v>
      </c>
    </row>
    <row r="747" spans="1:25">
      <c r="A747" s="10" t="s">
        <v>9</v>
      </c>
      <c r="B747" s="56"/>
      <c r="C747" s="10" t="s">
        <v>13</v>
      </c>
      <c r="D747" s="64">
        <v>18</v>
      </c>
      <c r="E747" s="64">
        <v>14</v>
      </c>
      <c r="F747" s="64">
        <v>32</v>
      </c>
      <c r="G747" s="13">
        <f>F747/F754</f>
        <v>0.18604651162790697</v>
      </c>
      <c r="H747" s="12">
        <v>28904100</v>
      </c>
      <c r="I747" s="12">
        <v>16555100</v>
      </c>
      <c r="J747" s="12">
        <v>45459200</v>
      </c>
      <c r="K747" s="13">
        <f>J747/J754</f>
        <v>0.13408745729574112</v>
      </c>
      <c r="L747" s="13">
        <f t="shared" si="22"/>
        <v>3.7778670631437449E-3</v>
      </c>
      <c r="N747" s="10" t="s">
        <v>9</v>
      </c>
      <c r="O747" s="56"/>
      <c r="P747" s="10" t="s">
        <v>13</v>
      </c>
      <c r="Q747" s="64">
        <v>20</v>
      </c>
      <c r="R747" s="64">
        <v>21</v>
      </c>
      <c r="S747" s="64">
        <v>41</v>
      </c>
      <c r="T747" s="13">
        <f>S747/S754</f>
        <v>0.14436619718309859</v>
      </c>
      <c r="U747" s="12">
        <v>34025061</v>
      </c>
      <c r="V747" s="12">
        <v>30012061</v>
      </c>
      <c r="W747" s="12">
        <v>64037122</v>
      </c>
      <c r="X747" s="13">
        <f>W747/W754</f>
        <v>0.11378553811860505</v>
      </c>
      <c r="Y747" s="13">
        <f t="shared" si="23"/>
        <v>4.9372493251683457E-3</v>
      </c>
    </row>
    <row r="748" spans="1:25">
      <c r="A748" s="10" t="s">
        <v>9</v>
      </c>
      <c r="B748" s="56"/>
      <c r="C748" s="10" t="s">
        <v>14</v>
      </c>
      <c r="D748" s="64"/>
      <c r="E748" s="64"/>
      <c r="F748" s="64"/>
      <c r="G748" s="13">
        <f>F748/F754</f>
        <v>0</v>
      </c>
      <c r="H748" s="12"/>
      <c r="I748" s="12"/>
      <c r="J748" s="12"/>
      <c r="K748" s="13">
        <f>J748/J754</f>
        <v>0</v>
      </c>
      <c r="L748" s="13">
        <f t="shared" si="22"/>
        <v>0</v>
      </c>
      <c r="N748" s="10" t="s">
        <v>9</v>
      </c>
      <c r="O748" s="56"/>
      <c r="P748" s="10" t="s">
        <v>14</v>
      </c>
      <c r="Q748" s="64">
        <v>1</v>
      </c>
      <c r="R748" s="64">
        <v>1</v>
      </c>
      <c r="S748" s="64">
        <v>2</v>
      </c>
      <c r="T748" s="13">
        <f>S748/S754</f>
        <v>7.0422535211267607E-3</v>
      </c>
      <c r="U748" s="12">
        <v>925000</v>
      </c>
      <c r="V748" s="12">
        <v>1900000</v>
      </c>
      <c r="W748" s="12">
        <v>2825000</v>
      </c>
      <c r="X748" s="13">
        <f>W748/W754</f>
        <v>5.0196532127889703E-3</v>
      </c>
      <c r="Y748" s="13">
        <f t="shared" si="23"/>
        <v>2.1780693616431696E-4</v>
      </c>
    </row>
    <row r="749" spans="1:25">
      <c r="A749" s="10" t="s">
        <v>9</v>
      </c>
      <c r="B749" s="56"/>
      <c r="C749" s="10" t="s">
        <v>15</v>
      </c>
      <c r="D749" s="64">
        <v>6</v>
      </c>
      <c r="E749" s="64">
        <v>3</v>
      </c>
      <c r="F749" s="64">
        <v>9</v>
      </c>
      <c r="G749" s="13">
        <f>F749/F754</f>
        <v>5.232558139534884E-2</v>
      </c>
      <c r="H749" s="12">
        <v>9493000</v>
      </c>
      <c r="I749" s="12">
        <v>4200000</v>
      </c>
      <c r="J749" s="12">
        <v>13693000</v>
      </c>
      <c r="K749" s="13">
        <f>J749/J754</f>
        <v>4.038917430906358E-2</v>
      </c>
      <c r="L749" s="13">
        <f t="shared" si="22"/>
        <v>1.1379508151403302E-3</v>
      </c>
      <c r="N749" s="10" t="s">
        <v>9</v>
      </c>
      <c r="O749" s="56"/>
      <c r="P749" s="10" t="s">
        <v>15</v>
      </c>
      <c r="Q749" s="64">
        <v>3</v>
      </c>
      <c r="R749" s="64">
        <v>4</v>
      </c>
      <c r="S749" s="64">
        <v>7</v>
      </c>
      <c r="T749" s="13">
        <f>S749/S754</f>
        <v>2.464788732394366E-2</v>
      </c>
      <c r="U749" s="12">
        <v>7212000</v>
      </c>
      <c r="V749" s="12">
        <v>5175000</v>
      </c>
      <c r="W749" s="12">
        <v>12387000</v>
      </c>
      <c r="X749" s="13">
        <f>W749/W754</f>
        <v>2.2010068795333442E-2</v>
      </c>
      <c r="Y749" s="13">
        <f t="shared" si="23"/>
        <v>9.5503522770527219E-4</v>
      </c>
    </row>
    <row r="750" spans="1:25">
      <c r="A750" s="10" t="s">
        <v>9</v>
      </c>
      <c r="B750" s="56"/>
      <c r="C750" s="10" t="s">
        <v>16</v>
      </c>
      <c r="D750" s="64">
        <v>21</v>
      </c>
      <c r="E750" s="64">
        <v>16</v>
      </c>
      <c r="F750" s="64">
        <v>37</v>
      </c>
      <c r="G750" s="13">
        <f>F750/F754</f>
        <v>0.21511627906976744</v>
      </c>
      <c r="H750" s="12">
        <v>55419000</v>
      </c>
      <c r="I750" s="12">
        <v>38240000</v>
      </c>
      <c r="J750" s="12">
        <v>93659000</v>
      </c>
      <c r="K750" s="13">
        <f>J750/J754</f>
        <v>0.27625864869733335</v>
      </c>
      <c r="L750" s="13">
        <f t="shared" si="22"/>
        <v>7.783490498446519E-3</v>
      </c>
      <c r="N750" s="10" t="s">
        <v>9</v>
      </c>
      <c r="O750" s="56"/>
      <c r="P750" s="10" t="s">
        <v>16</v>
      </c>
      <c r="Q750" s="64">
        <v>30</v>
      </c>
      <c r="R750" s="64">
        <v>26</v>
      </c>
      <c r="S750" s="64">
        <v>56</v>
      </c>
      <c r="T750" s="13">
        <f>S750/S754</f>
        <v>0.19718309859154928</v>
      </c>
      <c r="U750" s="12">
        <v>65506000</v>
      </c>
      <c r="V750" s="12">
        <v>87665000</v>
      </c>
      <c r="W750" s="12">
        <v>153171000</v>
      </c>
      <c r="X750" s="13">
        <f>W750/W754</f>
        <v>0.27216470876322102</v>
      </c>
      <c r="Y750" s="13">
        <f t="shared" si="23"/>
        <v>1.180945352892906E-2</v>
      </c>
    </row>
    <row r="751" spans="1:25">
      <c r="A751" s="10" t="s">
        <v>9</v>
      </c>
      <c r="B751" s="56"/>
      <c r="C751" s="10" t="s">
        <v>17</v>
      </c>
      <c r="D751" s="64">
        <v>2</v>
      </c>
      <c r="E751" s="64">
        <v>2</v>
      </c>
      <c r="F751" s="64">
        <v>4</v>
      </c>
      <c r="G751" s="13">
        <f>F751/F754</f>
        <v>2.3255813953488372E-2</v>
      </c>
      <c r="H751" s="12">
        <v>2361250</v>
      </c>
      <c r="I751" s="12">
        <v>5540000</v>
      </c>
      <c r="J751" s="12">
        <v>7901250</v>
      </c>
      <c r="K751" s="13">
        <f>J751/J754</f>
        <v>2.3305700979295157E-2</v>
      </c>
      <c r="L751" s="13">
        <f t="shared" si="22"/>
        <v>6.5662994801194286E-4</v>
      </c>
      <c r="N751" s="10" t="s">
        <v>9</v>
      </c>
      <c r="O751" s="56"/>
      <c r="P751" s="10" t="s">
        <v>17</v>
      </c>
      <c r="Q751" s="64"/>
      <c r="R751" s="64"/>
      <c r="S751" s="64"/>
      <c r="T751" s="13">
        <f>S751/S754</f>
        <v>0</v>
      </c>
      <c r="U751" s="12"/>
      <c r="V751" s="12"/>
      <c r="W751" s="12"/>
      <c r="X751" s="13">
        <f>W751/W754</f>
        <v>0</v>
      </c>
      <c r="Y751" s="13">
        <f t="shared" si="23"/>
        <v>0</v>
      </c>
    </row>
    <row r="752" spans="1:25">
      <c r="A752" s="10" t="s">
        <v>9</v>
      </c>
      <c r="B752" s="56"/>
      <c r="C752" s="10" t="s">
        <v>18</v>
      </c>
      <c r="D752" s="64">
        <v>20</v>
      </c>
      <c r="E752" s="64">
        <v>8</v>
      </c>
      <c r="F752" s="64">
        <v>28</v>
      </c>
      <c r="G752" s="13">
        <f>F752/F754</f>
        <v>0.16279069767441862</v>
      </c>
      <c r="H752" s="12">
        <v>37949000</v>
      </c>
      <c r="I752" s="12">
        <v>17190000</v>
      </c>
      <c r="J752" s="12">
        <v>55139000</v>
      </c>
      <c r="K752" s="13">
        <f>J752/J754</f>
        <v>0.16263920851730496</v>
      </c>
      <c r="L752" s="13">
        <f t="shared" si="22"/>
        <v>4.5823026360930887E-3</v>
      </c>
      <c r="N752" s="10" t="s">
        <v>9</v>
      </c>
      <c r="O752" s="56"/>
      <c r="P752" s="10" t="s">
        <v>18</v>
      </c>
      <c r="Q752" s="64">
        <v>23</v>
      </c>
      <c r="R752" s="64">
        <v>20</v>
      </c>
      <c r="S752" s="64">
        <v>43</v>
      </c>
      <c r="T752" s="13">
        <f>S752/S754</f>
        <v>0.15140845070422534</v>
      </c>
      <c r="U752" s="12">
        <v>35044500</v>
      </c>
      <c r="V752" s="12">
        <v>41679980</v>
      </c>
      <c r="W752" s="12">
        <v>76724480</v>
      </c>
      <c r="X752" s="13">
        <f>W752/W754</f>
        <v>0.13632930355099579</v>
      </c>
      <c r="Y752" s="13">
        <f t="shared" si="23"/>
        <v>5.9154420947258096E-3</v>
      </c>
    </row>
    <row r="753" spans="1:25" ht="13.5" thickBot="1">
      <c r="A753" s="14" t="s">
        <v>9</v>
      </c>
      <c r="B753" s="57"/>
      <c r="C753" s="14" t="s">
        <v>19</v>
      </c>
      <c r="D753" s="65">
        <v>17</v>
      </c>
      <c r="E753" s="65">
        <v>41</v>
      </c>
      <c r="F753" s="65">
        <v>58</v>
      </c>
      <c r="G753" s="15">
        <f>F753/F754</f>
        <v>0.33720930232558138</v>
      </c>
      <c r="H753" s="16">
        <v>31236895</v>
      </c>
      <c r="I753" s="16">
        <v>83298145</v>
      </c>
      <c r="J753" s="16">
        <v>114535040</v>
      </c>
      <c r="K753" s="15">
        <f>J753/J754</f>
        <v>0.33783507595527418</v>
      </c>
      <c r="L753" s="15">
        <f t="shared" si="22"/>
        <v>9.5183847316242121E-3</v>
      </c>
      <c r="N753" s="14" t="s">
        <v>9</v>
      </c>
      <c r="O753" s="57"/>
      <c r="P753" s="14" t="s">
        <v>19</v>
      </c>
      <c r="Q753" s="65">
        <v>59</v>
      </c>
      <c r="R753" s="65">
        <v>60</v>
      </c>
      <c r="S753" s="65">
        <v>119</v>
      </c>
      <c r="T753" s="15">
        <f>S753/S754</f>
        <v>0.41901408450704225</v>
      </c>
      <c r="U753" s="16">
        <v>125582380</v>
      </c>
      <c r="V753" s="16">
        <v>105301900</v>
      </c>
      <c r="W753" s="16">
        <v>230884280</v>
      </c>
      <c r="X753" s="15">
        <f>W753/W754</f>
        <v>0.41025097978211267</v>
      </c>
      <c r="Y753" s="15">
        <f t="shared" si="23"/>
        <v>1.7801131906302399E-2</v>
      </c>
    </row>
    <row r="754" spans="1:25" s="3" customFormat="1" ht="13.5" thickBot="1">
      <c r="A754" s="17" t="s">
        <v>9</v>
      </c>
      <c r="B754" s="18" t="s">
        <v>58</v>
      </c>
      <c r="C754" s="18"/>
      <c r="D754" s="66">
        <v>86</v>
      </c>
      <c r="E754" s="66">
        <v>86</v>
      </c>
      <c r="F754" s="66">
        <v>172</v>
      </c>
      <c r="G754" s="19">
        <f>F754/F754</f>
        <v>1</v>
      </c>
      <c r="H754" s="20">
        <v>169513245</v>
      </c>
      <c r="I754" s="20">
        <v>169513245</v>
      </c>
      <c r="J754" s="20">
        <v>339026490</v>
      </c>
      <c r="K754" s="19">
        <f>J754/J754</f>
        <v>1</v>
      </c>
      <c r="L754" s="21">
        <f t="shared" si="22"/>
        <v>2.8174649138221354E-2</v>
      </c>
      <c r="N754" s="17" t="s">
        <v>9</v>
      </c>
      <c r="O754" s="18" t="s">
        <v>58</v>
      </c>
      <c r="P754" s="18"/>
      <c r="Q754" s="66">
        <v>142</v>
      </c>
      <c r="R754" s="66">
        <v>142</v>
      </c>
      <c r="S754" s="66">
        <v>284</v>
      </c>
      <c r="T754" s="19">
        <f>S754/S754</f>
        <v>1</v>
      </c>
      <c r="U754" s="20">
        <v>281393941</v>
      </c>
      <c r="V754" s="20">
        <v>281393941</v>
      </c>
      <c r="W754" s="20">
        <v>562787882</v>
      </c>
      <c r="X754" s="19">
        <f>W754/W754</f>
        <v>1</v>
      </c>
      <c r="Y754" s="79">
        <f t="shared" si="23"/>
        <v>4.3390833376575268E-2</v>
      </c>
    </row>
    <row r="755" spans="1:25">
      <c r="A755" s="10" t="s">
        <v>9</v>
      </c>
      <c r="B755" s="55" t="s">
        <v>59</v>
      </c>
      <c r="C755" s="10" t="s">
        <v>11</v>
      </c>
      <c r="D755" s="64">
        <v>1</v>
      </c>
      <c r="E755" s="64">
        <v>1</v>
      </c>
      <c r="F755" s="64">
        <v>2</v>
      </c>
      <c r="G755" s="11">
        <f>F755/F764</f>
        <v>1.3888888888888888E-2</v>
      </c>
      <c r="H755" s="12">
        <v>3050000</v>
      </c>
      <c r="I755" s="12">
        <v>3050000</v>
      </c>
      <c r="J755" s="12">
        <v>6100000</v>
      </c>
      <c r="K755" s="11">
        <f>J755/J764</f>
        <v>1.3191366320808648E-2</v>
      </c>
      <c r="L755" s="11">
        <f t="shared" si="22"/>
        <v>5.0693784943810812E-4</v>
      </c>
      <c r="N755" s="10" t="s">
        <v>9</v>
      </c>
      <c r="O755" s="55" t="s">
        <v>59</v>
      </c>
      <c r="P755" s="10" t="s">
        <v>11</v>
      </c>
      <c r="Q755" s="64">
        <v>1</v>
      </c>
      <c r="R755" s="64"/>
      <c r="S755" s="64">
        <v>1</v>
      </c>
      <c r="T755" s="11">
        <f>S755/S764</f>
        <v>6.7567567567567571E-3</v>
      </c>
      <c r="U755" s="12"/>
      <c r="V755" s="12">
        <v>2750000</v>
      </c>
      <c r="W755" s="12">
        <v>2750000</v>
      </c>
      <c r="X755" s="11">
        <f>W755/W764</f>
        <v>5.214629405769276E-3</v>
      </c>
      <c r="Y755" s="13">
        <f t="shared" si="23"/>
        <v>2.1202445113340589E-4</v>
      </c>
    </row>
    <row r="756" spans="1:25">
      <c r="A756" s="10" t="s">
        <v>9</v>
      </c>
      <c r="B756" s="56"/>
      <c r="C756" s="10" t="s">
        <v>12</v>
      </c>
      <c r="D756" s="64">
        <v>3</v>
      </c>
      <c r="E756" s="64">
        <v>4</v>
      </c>
      <c r="F756" s="64">
        <v>7</v>
      </c>
      <c r="G756" s="13">
        <f>F756/F764</f>
        <v>4.8611111111111112E-2</v>
      </c>
      <c r="H756" s="12">
        <v>8825000</v>
      </c>
      <c r="I756" s="12">
        <v>10675000</v>
      </c>
      <c r="J756" s="12">
        <v>19500000</v>
      </c>
      <c r="K756" s="13">
        <f>J756/J764</f>
        <v>4.2169121845207977E-2</v>
      </c>
      <c r="L756" s="13">
        <f t="shared" si="22"/>
        <v>1.6205390268923129E-3</v>
      </c>
      <c r="N756" s="10" t="s">
        <v>9</v>
      </c>
      <c r="O756" s="56"/>
      <c r="P756" s="10" t="s">
        <v>12</v>
      </c>
      <c r="Q756" s="64">
        <v>2</v>
      </c>
      <c r="R756" s="64">
        <v>1</v>
      </c>
      <c r="S756" s="64">
        <v>3</v>
      </c>
      <c r="T756" s="13">
        <f>S756/S764</f>
        <v>2.0270270270270271E-2</v>
      </c>
      <c r="U756" s="12">
        <v>3700000</v>
      </c>
      <c r="V756" s="12">
        <v>4950000</v>
      </c>
      <c r="W756" s="12">
        <v>8650000</v>
      </c>
      <c r="X756" s="13">
        <f>W756/W764</f>
        <v>1.6402379767237907E-2</v>
      </c>
      <c r="Y756" s="13">
        <f t="shared" si="23"/>
        <v>6.6691327356507672E-4</v>
      </c>
    </row>
    <row r="757" spans="1:25">
      <c r="A757" s="10" t="s">
        <v>9</v>
      </c>
      <c r="B757" s="56"/>
      <c r="C757" s="10" t="s">
        <v>13</v>
      </c>
      <c r="D757" s="64">
        <v>10</v>
      </c>
      <c r="E757" s="64">
        <v>5</v>
      </c>
      <c r="F757" s="64">
        <v>15</v>
      </c>
      <c r="G757" s="13">
        <f>F757/F764</f>
        <v>0.10416666666666667</v>
      </c>
      <c r="H757" s="12">
        <v>33405000</v>
      </c>
      <c r="I757" s="12">
        <v>16908000</v>
      </c>
      <c r="J757" s="12">
        <v>50313000</v>
      </c>
      <c r="K757" s="13">
        <f>J757/J764</f>
        <v>0.10880282191784353</v>
      </c>
      <c r="L757" s="13">
        <f t="shared" si="22"/>
        <v>4.1812400030786121E-3</v>
      </c>
      <c r="N757" s="10" t="s">
        <v>9</v>
      </c>
      <c r="O757" s="56"/>
      <c r="P757" s="10" t="s">
        <v>13</v>
      </c>
      <c r="Q757" s="64">
        <v>9</v>
      </c>
      <c r="R757" s="64">
        <v>11</v>
      </c>
      <c r="S757" s="64">
        <v>20</v>
      </c>
      <c r="T757" s="13">
        <f>S757/S764</f>
        <v>0.13513513513513514</v>
      </c>
      <c r="U757" s="12">
        <v>32685000</v>
      </c>
      <c r="V757" s="12">
        <v>22311250</v>
      </c>
      <c r="W757" s="12">
        <v>54996250</v>
      </c>
      <c r="X757" s="13">
        <f>W757/W764</f>
        <v>0.10428547725710494</v>
      </c>
      <c r="Y757" s="13">
        <f t="shared" si="23"/>
        <v>4.2401998984165721E-3</v>
      </c>
    </row>
    <row r="758" spans="1:25">
      <c r="A758" s="10" t="s">
        <v>9</v>
      </c>
      <c r="B758" s="56"/>
      <c r="C758" s="10" t="s">
        <v>14</v>
      </c>
      <c r="D758" s="64"/>
      <c r="E758" s="64">
        <v>1</v>
      </c>
      <c r="F758" s="64">
        <v>1</v>
      </c>
      <c r="G758" s="13">
        <f>F758/F764</f>
        <v>6.9444444444444441E-3</v>
      </c>
      <c r="H758" s="12"/>
      <c r="I758" s="12">
        <v>1750000</v>
      </c>
      <c r="J758" s="12">
        <v>1750000</v>
      </c>
      <c r="K758" s="13">
        <f>J758/J764</f>
        <v>3.7844083707237928E-3</v>
      </c>
      <c r="L758" s="13">
        <f t="shared" si="22"/>
        <v>1.4543298959289987E-4</v>
      </c>
      <c r="N758" s="10" t="s">
        <v>9</v>
      </c>
      <c r="O758" s="56"/>
      <c r="P758" s="10" t="s">
        <v>14</v>
      </c>
      <c r="Q758" s="64"/>
      <c r="R758" s="64"/>
      <c r="S758" s="64"/>
      <c r="T758" s="13">
        <f>S758/S764</f>
        <v>0</v>
      </c>
      <c r="U758" s="12"/>
      <c r="V758" s="12"/>
      <c r="W758" s="12"/>
      <c r="X758" s="13">
        <f>W758/W764</f>
        <v>0</v>
      </c>
      <c r="Y758" s="13">
        <f t="shared" si="23"/>
        <v>0</v>
      </c>
    </row>
    <row r="759" spans="1:25">
      <c r="A759" s="10" t="s">
        <v>9</v>
      </c>
      <c r="B759" s="56"/>
      <c r="C759" s="10" t="s">
        <v>15</v>
      </c>
      <c r="D759" s="64">
        <v>1</v>
      </c>
      <c r="E759" s="64">
        <v>4</v>
      </c>
      <c r="F759" s="64">
        <v>5</v>
      </c>
      <c r="G759" s="13">
        <f>F759/F764</f>
        <v>3.4722222222222224E-2</v>
      </c>
      <c r="H759" s="12">
        <v>8021334</v>
      </c>
      <c r="I759" s="12">
        <v>13525000</v>
      </c>
      <c r="J759" s="12">
        <v>21546334</v>
      </c>
      <c r="K759" s="13">
        <f>J759/J764</f>
        <v>4.6594358141720374E-2</v>
      </c>
      <c r="L759" s="13">
        <f t="shared" si="22"/>
        <v>1.7905987247926541E-3</v>
      </c>
      <c r="N759" s="10" t="s">
        <v>9</v>
      </c>
      <c r="O759" s="56"/>
      <c r="P759" s="10" t="s">
        <v>15</v>
      </c>
      <c r="Q759" s="64">
        <v>2</v>
      </c>
      <c r="R759" s="64">
        <v>2</v>
      </c>
      <c r="S759" s="64">
        <v>4</v>
      </c>
      <c r="T759" s="13">
        <f>S759/S764</f>
        <v>2.7027027027027029E-2</v>
      </c>
      <c r="U759" s="12">
        <v>5800000</v>
      </c>
      <c r="V759" s="12">
        <v>5900000</v>
      </c>
      <c r="W759" s="12">
        <v>11700000</v>
      </c>
      <c r="X759" s="13">
        <f>W759/W764</f>
        <v>2.218587783545474E-2</v>
      </c>
      <c r="Y759" s="13">
        <f t="shared" si="23"/>
        <v>9.0206766482212682E-4</v>
      </c>
    </row>
    <row r="760" spans="1:25">
      <c r="A760" s="10" t="s">
        <v>9</v>
      </c>
      <c r="B760" s="56"/>
      <c r="C760" s="10" t="s">
        <v>16</v>
      </c>
      <c r="D760" s="64">
        <v>19</v>
      </c>
      <c r="E760" s="64">
        <v>14</v>
      </c>
      <c r="F760" s="64">
        <v>33</v>
      </c>
      <c r="G760" s="13">
        <f>F760/F764</f>
        <v>0.22916666666666666</v>
      </c>
      <c r="H760" s="12">
        <v>52757500</v>
      </c>
      <c r="I760" s="12">
        <v>45871334</v>
      </c>
      <c r="J760" s="12">
        <v>98628834</v>
      </c>
      <c r="K760" s="13">
        <f>J760/J764</f>
        <v>0.21328673427675851</v>
      </c>
      <c r="L760" s="13">
        <f t="shared" si="22"/>
        <v>8.1965063935324853E-3</v>
      </c>
      <c r="N760" s="10" t="s">
        <v>9</v>
      </c>
      <c r="O760" s="56"/>
      <c r="P760" s="10" t="s">
        <v>16</v>
      </c>
      <c r="Q760" s="64">
        <v>13</v>
      </c>
      <c r="R760" s="64">
        <v>13</v>
      </c>
      <c r="S760" s="64">
        <v>26</v>
      </c>
      <c r="T760" s="13">
        <f>S760/S764</f>
        <v>0.17567567567567569</v>
      </c>
      <c r="U760" s="12">
        <v>43086250</v>
      </c>
      <c r="V760" s="12">
        <v>48185000</v>
      </c>
      <c r="W760" s="12">
        <v>91271250</v>
      </c>
      <c r="X760" s="13">
        <f>W760/W764</f>
        <v>0.17307117969138874</v>
      </c>
      <c r="Y760" s="13">
        <f t="shared" si="23"/>
        <v>7.0369951583672263E-3</v>
      </c>
    </row>
    <row r="761" spans="1:25">
      <c r="A761" s="10" t="s">
        <v>9</v>
      </c>
      <c r="B761" s="56"/>
      <c r="C761" s="10" t="s">
        <v>17</v>
      </c>
      <c r="D761" s="64">
        <v>1</v>
      </c>
      <c r="E761" s="64">
        <v>1</v>
      </c>
      <c r="F761" s="64">
        <v>2</v>
      </c>
      <c r="G761" s="13">
        <f>F761/F764</f>
        <v>1.3888888888888888E-2</v>
      </c>
      <c r="H761" s="12">
        <v>1700000</v>
      </c>
      <c r="I761" s="12">
        <v>1700000</v>
      </c>
      <c r="J761" s="12">
        <v>3400000</v>
      </c>
      <c r="K761" s="13">
        <f>J761/J764</f>
        <v>7.3525648345490824E-3</v>
      </c>
      <c r="L761" s="13">
        <f t="shared" si="22"/>
        <v>2.82555522637634E-4</v>
      </c>
      <c r="N761" s="10" t="s">
        <v>9</v>
      </c>
      <c r="O761" s="56"/>
      <c r="P761" s="10" t="s">
        <v>17</v>
      </c>
      <c r="Q761" s="64"/>
      <c r="R761" s="64"/>
      <c r="S761" s="64"/>
      <c r="T761" s="13">
        <f>S761/S764</f>
        <v>0</v>
      </c>
      <c r="U761" s="12"/>
      <c r="V761" s="12"/>
      <c r="W761" s="12"/>
      <c r="X761" s="13">
        <f>W761/W764</f>
        <v>0</v>
      </c>
      <c r="Y761" s="13">
        <f t="shared" si="23"/>
        <v>0</v>
      </c>
    </row>
    <row r="762" spans="1:25">
      <c r="A762" s="10" t="s">
        <v>9</v>
      </c>
      <c r="B762" s="56"/>
      <c r="C762" s="10" t="s">
        <v>18</v>
      </c>
      <c r="D762" s="64">
        <v>13</v>
      </c>
      <c r="E762" s="64">
        <v>12</v>
      </c>
      <c r="F762" s="64">
        <v>25</v>
      </c>
      <c r="G762" s="13">
        <f>F762/F764</f>
        <v>0.1736111111111111</v>
      </c>
      <c r="H762" s="12">
        <v>37223000</v>
      </c>
      <c r="I762" s="12">
        <v>43085000</v>
      </c>
      <c r="J762" s="12">
        <v>80308000</v>
      </c>
      <c r="K762" s="13">
        <f>J762/J764</f>
        <v>0.17366758139204932</v>
      </c>
      <c r="L762" s="13">
        <f t="shared" si="22"/>
        <v>6.6739614447009158E-3</v>
      </c>
      <c r="N762" s="10" t="s">
        <v>9</v>
      </c>
      <c r="O762" s="56"/>
      <c r="P762" s="10" t="s">
        <v>18</v>
      </c>
      <c r="Q762" s="64">
        <v>7</v>
      </c>
      <c r="R762" s="64">
        <v>10</v>
      </c>
      <c r="S762" s="64">
        <v>17</v>
      </c>
      <c r="T762" s="13">
        <f>S762/S764</f>
        <v>0.11486486486486487</v>
      </c>
      <c r="U762" s="12">
        <v>38637500</v>
      </c>
      <c r="V762" s="12">
        <v>28440000</v>
      </c>
      <c r="W762" s="12">
        <v>67077500</v>
      </c>
      <c r="X762" s="13">
        <f>W762/W764</f>
        <v>0.12719429235108679</v>
      </c>
      <c r="Y762" s="13">
        <f t="shared" si="23"/>
        <v>5.1716618621458297E-3</v>
      </c>
    </row>
    <row r="763" spans="1:25" ht="13.5" thickBot="1">
      <c r="A763" s="14" t="s">
        <v>9</v>
      </c>
      <c r="B763" s="57"/>
      <c r="C763" s="14" t="s">
        <v>19</v>
      </c>
      <c r="D763" s="65">
        <v>24</v>
      </c>
      <c r="E763" s="65">
        <v>30</v>
      </c>
      <c r="F763" s="65">
        <v>54</v>
      </c>
      <c r="G763" s="15">
        <f>F763/F764</f>
        <v>0.375</v>
      </c>
      <c r="H763" s="16">
        <v>86230000</v>
      </c>
      <c r="I763" s="16">
        <v>94647500</v>
      </c>
      <c r="J763" s="16">
        <v>180877500</v>
      </c>
      <c r="K763" s="15">
        <f>J763/J764</f>
        <v>0.39115104290033875</v>
      </c>
      <c r="L763" s="15">
        <f t="shared" si="22"/>
        <v>1.5031746042908425E-2</v>
      </c>
      <c r="N763" s="14" t="s">
        <v>9</v>
      </c>
      <c r="O763" s="57"/>
      <c r="P763" s="14" t="s">
        <v>19</v>
      </c>
      <c r="Q763" s="65">
        <v>40</v>
      </c>
      <c r="R763" s="65">
        <v>37</v>
      </c>
      <c r="S763" s="65">
        <v>77</v>
      </c>
      <c r="T763" s="15">
        <f>S763/S764</f>
        <v>0.52027027027027029</v>
      </c>
      <c r="U763" s="16">
        <v>139772500</v>
      </c>
      <c r="V763" s="16">
        <v>151145000</v>
      </c>
      <c r="W763" s="16">
        <v>290917500</v>
      </c>
      <c r="X763" s="15">
        <f>W763/W764</f>
        <v>0.55164616369195763</v>
      </c>
      <c r="Y763" s="15">
        <f t="shared" si="23"/>
        <v>2.2429681186400947E-2</v>
      </c>
    </row>
    <row r="764" spans="1:25" s="3" customFormat="1" ht="13.5" thickBot="1">
      <c r="A764" s="17" t="s">
        <v>9</v>
      </c>
      <c r="B764" s="18" t="s">
        <v>60</v>
      </c>
      <c r="C764" s="18"/>
      <c r="D764" s="66">
        <v>72</v>
      </c>
      <c r="E764" s="66">
        <v>72</v>
      </c>
      <c r="F764" s="66">
        <v>144</v>
      </c>
      <c r="G764" s="19">
        <f>F764/F764</f>
        <v>1</v>
      </c>
      <c r="H764" s="20">
        <v>231211834</v>
      </c>
      <c r="I764" s="20">
        <v>231211834</v>
      </c>
      <c r="J764" s="20">
        <v>462423668</v>
      </c>
      <c r="K764" s="19">
        <f>J764/J764</f>
        <v>1</v>
      </c>
      <c r="L764" s="21">
        <f t="shared" si="22"/>
        <v>3.8429517997574048E-2</v>
      </c>
      <c r="N764" s="17" t="s">
        <v>9</v>
      </c>
      <c r="O764" s="18" t="s">
        <v>60</v>
      </c>
      <c r="P764" s="18"/>
      <c r="Q764" s="66">
        <v>74</v>
      </c>
      <c r="R764" s="66">
        <v>74</v>
      </c>
      <c r="S764" s="66">
        <v>148</v>
      </c>
      <c r="T764" s="19">
        <f>S764/S764</f>
        <v>1</v>
      </c>
      <c r="U764" s="20">
        <v>263681250</v>
      </c>
      <c r="V764" s="20">
        <v>263681250</v>
      </c>
      <c r="W764" s="20">
        <v>527362500</v>
      </c>
      <c r="X764" s="19">
        <f>W764/W764</f>
        <v>1</v>
      </c>
      <c r="Y764" s="79">
        <f t="shared" si="23"/>
        <v>4.0659543494851187E-2</v>
      </c>
    </row>
    <row r="765" spans="1:25">
      <c r="A765" s="10" t="s">
        <v>9</v>
      </c>
      <c r="B765" s="55" t="s">
        <v>61</v>
      </c>
      <c r="C765" s="10" t="s">
        <v>11</v>
      </c>
      <c r="D765" s="64">
        <v>1</v>
      </c>
      <c r="E765" s="64">
        <v>2</v>
      </c>
      <c r="F765" s="64">
        <v>3</v>
      </c>
      <c r="G765" s="11">
        <f>F765/F774</f>
        <v>2.3809523809523808E-2</v>
      </c>
      <c r="H765" s="12">
        <v>4850000</v>
      </c>
      <c r="I765" s="12">
        <v>12300000</v>
      </c>
      <c r="J765" s="12">
        <v>17150000</v>
      </c>
      <c r="K765" s="11">
        <f>J765/J774</f>
        <v>2.2925891948669775E-2</v>
      </c>
      <c r="L765" s="11">
        <f t="shared" si="22"/>
        <v>1.4252432980104187E-3</v>
      </c>
      <c r="N765" s="10" t="s">
        <v>9</v>
      </c>
      <c r="O765" s="55" t="s">
        <v>61</v>
      </c>
      <c r="P765" s="10" t="s">
        <v>11</v>
      </c>
      <c r="Q765" s="64">
        <v>2</v>
      </c>
      <c r="R765" s="64">
        <v>1</v>
      </c>
      <c r="S765" s="64">
        <v>3</v>
      </c>
      <c r="T765" s="11">
        <f>S765/S774</f>
        <v>2.5862068965517241E-2</v>
      </c>
      <c r="U765" s="12">
        <v>2400000</v>
      </c>
      <c r="V765" s="12">
        <v>7550000</v>
      </c>
      <c r="W765" s="12">
        <v>9950000</v>
      </c>
      <c r="X765" s="11">
        <f>W765/W774</f>
        <v>1.4669739202998229E-2</v>
      </c>
      <c r="Y765" s="13">
        <f t="shared" si="23"/>
        <v>7.6714301410086855E-4</v>
      </c>
    </row>
    <row r="766" spans="1:25">
      <c r="A766" s="10" t="s">
        <v>9</v>
      </c>
      <c r="B766" s="56"/>
      <c r="C766" s="10" t="s">
        <v>12</v>
      </c>
      <c r="D766" s="64">
        <v>2</v>
      </c>
      <c r="E766" s="64">
        <v>4</v>
      </c>
      <c r="F766" s="64">
        <v>6</v>
      </c>
      <c r="G766" s="13">
        <f>F766/F774</f>
        <v>4.7619047619047616E-2</v>
      </c>
      <c r="H766" s="12">
        <v>5600000</v>
      </c>
      <c r="I766" s="12">
        <v>21750000</v>
      </c>
      <c r="J766" s="12">
        <v>27350000</v>
      </c>
      <c r="K766" s="13">
        <f>J766/J774</f>
        <v>3.6561116314642469E-2</v>
      </c>
      <c r="L766" s="13">
        <f t="shared" si="22"/>
        <v>2.2729098659233209E-3</v>
      </c>
      <c r="N766" s="10" t="s">
        <v>9</v>
      </c>
      <c r="O766" s="56"/>
      <c r="P766" s="10" t="s">
        <v>12</v>
      </c>
      <c r="Q766" s="64">
        <v>3</v>
      </c>
      <c r="R766" s="64"/>
      <c r="S766" s="64">
        <v>3</v>
      </c>
      <c r="T766" s="13">
        <f>S766/S774</f>
        <v>2.5862068965517241E-2</v>
      </c>
      <c r="U766" s="12"/>
      <c r="V766" s="12">
        <v>12425000</v>
      </c>
      <c r="W766" s="12">
        <v>12425000</v>
      </c>
      <c r="X766" s="13">
        <f>W766/W774</f>
        <v>1.8318744683141003E-2</v>
      </c>
      <c r="Y766" s="13">
        <f t="shared" si="23"/>
        <v>9.5796502012093386E-4</v>
      </c>
    </row>
    <row r="767" spans="1:25">
      <c r="A767" s="10" t="s">
        <v>9</v>
      </c>
      <c r="B767" s="56"/>
      <c r="C767" s="10" t="s">
        <v>13</v>
      </c>
      <c r="D767" s="64">
        <v>3</v>
      </c>
      <c r="E767" s="64">
        <v>2</v>
      </c>
      <c r="F767" s="64">
        <v>5</v>
      </c>
      <c r="G767" s="13">
        <f>F767/F774</f>
        <v>3.968253968253968E-2</v>
      </c>
      <c r="H767" s="12">
        <v>12200000</v>
      </c>
      <c r="I767" s="12">
        <v>13600000</v>
      </c>
      <c r="J767" s="12">
        <v>25800000</v>
      </c>
      <c r="K767" s="13">
        <f>J767/J774</f>
        <v>3.4489096925695642E-2</v>
      </c>
      <c r="L767" s="13">
        <f t="shared" si="22"/>
        <v>2.1440977894267525E-3</v>
      </c>
      <c r="N767" s="10" t="s">
        <v>9</v>
      </c>
      <c r="O767" s="56"/>
      <c r="P767" s="10" t="s">
        <v>13</v>
      </c>
      <c r="Q767" s="64">
        <v>2</v>
      </c>
      <c r="R767" s="64">
        <v>3</v>
      </c>
      <c r="S767" s="64">
        <v>5</v>
      </c>
      <c r="T767" s="13">
        <f>S767/S774</f>
        <v>4.3103448275862072E-2</v>
      </c>
      <c r="U767" s="12">
        <v>12600000</v>
      </c>
      <c r="V767" s="12">
        <v>8525000</v>
      </c>
      <c r="W767" s="12">
        <v>21125000</v>
      </c>
      <c r="X767" s="13">
        <f>W767/W774</f>
        <v>3.1145551825461065E-2</v>
      </c>
      <c r="Y767" s="13">
        <f t="shared" si="23"/>
        <v>1.6287332837066179E-3</v>
      </c>
    </row>
    <row r="768" spans="1:25">
      <c r="A768" s="10" t="s">
        <v>9</v>
      </c>
      <c r="B768" s="56"/>
      <c r="C768" s="10" t="s">
        <v>14</v>
      </c>
      <c r="D768" s="64"/>
      <c r="E768" s="64"/>
      <c r="F768" s="64"/>
      <c r="G768" s="13">
        <f>F768/F774</f>
        <v>0</v>
      </c>
      <c r="H768" s="12"/>
      <c r="I768" s="12"/>
      <c r="J768" s="12"/>
      <c r="K768" s="13">
        <f>J768/J774</f>
        <v>0</v>
      </c>
      <c r="L768" s="13">
        <f t="shared" si="22"/>
        <v>0</v>
      </c>
      <c r="N768" s="10" t="s">
        <v>9</v>
      </c>
      <c r="O768" s="56"/>
      <c r="P768" s="10" t="s">
        <v>14</v>
      </c>
      <c r="Q768" s="64"/>
      <c r="R768" s="64"/>
      <c r="S768" s="64"/>
      <c r="T768" s="13">
        <f>S768/S774</f>
        <v>0</v>
      </c>
      <c r="U768" s="12"/>
      <c r="V768" s="12"/>
      <c r="W768" s="12"/>
      <c r="X768" s="13">
        <f>W768/W774</f>
        <v>0</v>
      </c>
      <c r="Y768" s="13">
        <f t="shared" si="23"/>
        <v>0</v>
      </c>
    </row>
    <row r="769" spans="1:25">
      <c r="A769" s="10" t="s">
        <v>9</v>
      </c>
      <c r="B769" s="56"/>
      <c r="C769" s="10" t="s">
        <v>15</v>
      </c>
      <c r="D769" s="64">
        <v>3</v>
      </c>
      <c r="E769" s="64">
        <v>2</v>
      </c>
      <c r="F769" s="64">
        <v>5</v>
      </c>
      <c r="G769" s="13">
        <f>F769/F774</f>
        <v>3.968253968253968E-2</v>
      </c>
      <c r="H769" s="12">
        <v>8439999</v>
      </c>
      <c r="I769" s="12">
        <v>7300000</v>
      </c>
      <c r="J769" s="12">
        <v>15739999</v>
      </c>
      <c r="K769" s="13">
        <f>J769/J774</f>
        <v>2.1041021361292728E-2</v>
      </c>
      <c r="L769" s="13">
        <f t="shared" si="22"/>
        <v>1.3080657775767167E-3</v>
      </c>
      <c r="N769" s="10" t="s">
        <v>9</v>
      </c>
      <c r="O769" s="56"/>
      <c r="P769" s="10" t="s">
        <v>15</v>
      </c>
      <c r="Q769" s="64">
        <v>2</v>
      </c>
      <c r="R769" s="64">
        <v>1</v>
      </c>
      <c r="S769" s="64">
        <v>3</v>
      </c>
      <c r="T769" s="13">
        <f>S769/S774</f>
        <v>2.5862068965517241E-2</v>
      </c>
      <c r="U769" s="12">
        <v>2855000</v>
      </c>
      <c r="V769" s="12">
        <v>7350000</v>
      </c>
      <c r="W769" s="12">
        <v>10205000</v>
      </c>
      <c r="X769" s="13">
        <f>W769/W774</f>
        <v>1.5045697343376576E-2</v>
      </c>
      <c r="Y769" s="13">
        <f t="shared" si="23"/>
        <v>7.8680346320596619E-4</v>
      </c>
    </row>
    <row r="770" spans="1:25">
      <c r="A770" s="10" t="s">
        <v>9</v>
      </c>
      <c r="B770" s="56"/>
      <c r="C770" s="10" t="s">
        <v>16</v>
      </c>
      <c r="D770" s="64">
        <v>14</v>
      </c>
      <c r="E770" s="64">
        <v>11</v>
      </c>
      <c r="F770" s="64">
        <v>25</v>
      </c>
      <c r="G770" s="13">
        <f>F770/F774</f>
        <v>0.1984126984126984</v>
      </c>
      <c r="H770" s="12">
        <v>97023750</v>
      </c>
      <c r="I770" s="12">
        <v>79452000</v>
      </c>
      <c r="J770" s="12">
        <v>176475750</v>
      </c>
      <c r="K770" s="13">
        <f>J770/J774</f>
        <v>0.23591043592189273</v>
      </c>
      <c r="L770" s="13">
        <f t="shared" si="22"/>
        <v>1.4665940521799542E-2</v>
      </c>
      <c r="N770" s="10" t="s">
        <v>9</v>
      </c>
      <c r="O770" s="56"/>
      <c r="P770" s="10" t="s">
        <v>16</v>
      </c>
      <c r="Q770" s="64">
        <v>12</v>
      </c>
      <c r="R770" s="64">
        <v>16</v>
      </c>
      <c r="S770" s="64">
        <v>28</v>
      </c>
      <c r="T770" s="13">
        <f>S770/S774</f>
        <v>0.2413793103448276</v>
      </c>
      <c r="U770" s="12">
        <v>111420000</v>
      </c>
      <c r="V770" s="12">
        <v>77037500</v>
      </c>
      <c r="W770" s="12">
        <v>188457500</v>
      </c>
      <c r="X770" s="13">
        <f>W770/W774</f>
        <v>0.2778514950602049</v>
      </c>
      <c r="Y770" s="13">
        <f t="shared" si="23"/>
        <v>1.4530035636172304E-2</v>
      </c>
    </row>
    <row r="771" spans="1:25">
      <c r="A771" s="10" t="s">
        <v>9</v>
      </c>
      <c r="B771" s="56"/>
      <c r="C771" s="10" t="s">
        <v>17</v>
      </c>
      <c r="D771" s="64"/>
      <c r="E771" s="64">
        <v>2</v>
      </c>
      <c r="F771" s="64">
        <v>2</v>
      </c>
      <c r="G771" s="13">
        <f>F771/F774</f>
        <v>1.5873015873015872E-2</v>
      </c>
      <c r="H771" s="12"/>
      <c r="I771" s="12">
        <v>15150000</v>
      </c>
      <c r="J771" s="12">
        <v>15150000</v>
      </c>
      <c r="K771" s="13">
        <f>J771/J774</f>
        <v>2.0252318543577091E-2</v>
      </c>
      <c r="L771" s="13">
        <f t="shared" si="22"/>
        <v>1.2590341670471045E-3</v>
      </c>
      <c r="N771" s="10" t="s">
        <v>9</v>
      </c>
      <c r="O771" s="56"/>
      <c r="P771" s="10" t="s">
        <v>17</v>
      </c>
      <c r="Q771" s="64"/>
      <c r="R771" s="64"/>
      <c r="S771" s="64"/>
      <c r="T771" s="13">
        <f>S771/S774</f>
        <v>0</v>
      </c>
      <c r="U771" s="12"/>
      <c r="V771" s="12"/>
      <c r="W771" s="12"/>
      <c r="X771" s="13">
        <f>W771/W774</f>
        <v>0</v>
      </c>
      <c r="Y771" s="13">
        <f t="shared" si="23"/>
        <v>0</v>
      </c>
    </row>
    <row r="772" spans="1:25">
      <c r="A772" s="10" t="s">
        <v>9</v>
      </c>
      <c r="B772" s="56"/>
      <c r="C772" s="10" t="s">
        <v>18</v>
      </c>
      <c r="D772" s="64">
        <v>17</v>
      </c>
      <c r="E772" s="64">
        <v>13</v>
      </c>
      <c r="F772" s="64">
        <v>30</v>
      </c>
      <c r="G772" s="13">
        <f>F772/F774</f>
        <v>0.23809523809523808</v>
      </c>
      <c r="H772" s="12">
        <v>99262500</v>
      </c>
      <c r="I772" s="12">
        <v>63550000</v>
      </c>
      <c r="J772" s="12">
        <v>162812500</v>
      </c>
      <c r="K772" s="13">
        <f>J772/J774</f>
        <v>0.2176455850083264</v>
      </c>
      <c r="L772" s="13">
        <f t="shared" ref="L772:L835" si="24">J772/12033033254</f>
        <v>1.3530462067482291E-2</v>
      </c>
      <c r="N772" s="10" t="s">
        <v>9</v>
      </c>
      <c r="O772" s="56"/>
      <c r="P772" s="10" t="s">
        <v>18</v>
      </c>
      <c r="Q772" s="64">
        <v>11</v>
      </c>
      <c r="R772" s="64">
        <v>13</v>
      </c>
      <c r="S772" s="64">
        <v>24</v>
      </c>
      <c r="T772" s="13">
        <f>S772/S774</f>
        <v>0.20689655172413793</v>
      </c>
      <c r="U772" s="12">
        <v>50250000</v>
      </c>
      <c r="V772" s="12">
        <v>65773000</v>
      </c>
      <c r="W772" s="12">
        <v>116023000</v>
      </c>
      <c r="X772" s="13">
        <f>W772/W774</f>
        <v>0.1710580051808506</v>
      </c>
      <c r="Y772" s="13">
        <f t="shared" ref="Y772:Y835" si="25">W772/12970202188</f>
        <v>8.9453501432185997E-3</v>
      </c>
    </row>
    <row r="773" spans="1:25" ht="13.5" thickBot="1">
      <c r="A773" s="14" t="s">
        <v>9</v>
      </c>
      <c r="B773" s="57"/>
      <c r="C773" s="14" t="s">
        <v>19</v>
      </c>
      <c r="D773" s="65">
        <v>23</v>
      </c>
      <c r="E773" s="65">
        <v>27</v>
      </c>
      <c r="F773" s="65">
        <v>50</v>
      </c>
      <c r="G773" s="15">
        <f>F773/F774</f>
        <v>0.3968253968253968</v>
      </c>
      <c r="H773" s="16">
        <v>146655000</v>
      </c>
      <c r="I773" s="16">
        <v>160929249</v>
      </c>
      <c r="J773" s="16">
        <v>307584249</v>
      </c>
      <c r="K773" s="15">
        <f>J773/J774</f>
        <v>0.4111745339759032</v>
      </c>
      <c r="L773" s="15">
        <f t="shared" si="24"/>
        <v>2.5561655362146812E-2</v>
      </c>
      <c r="N773" s="14" t="s">
        <v>9</v>
      </c>
      <c r="O773" s="57"/>
      <c r="P773" s="14" t="s">
        <v>19</v>
      </c>
      <c r="Q773" s="65">
        <v>26</v>
      </c>
      <c r="R773" s="65">
        <v>24</v>
      </c>
      <c r="S773" s="65">
        <v>50</v>
      </c>
      <c r="T773" s="15">
        <f>S773/S774</f>
        <v>0.43103448275862066</v>
      </c>
      <c r="U773" s="16">
        <v>159608500</v>
      </c>
      <c r="V773" s="16">
        <v>160473000</v>
      </c>
      <c r="W773" s="16">
        <v>320081500</v>
      </c>
      <c r="X773" s="15">
        <f>W773/W774</f>
        <v>0.47191076670396759</v>
      </c>
      <c r="Y773" s="15">
        <f t="shared" si="25"/>
        <v>2.4678219765620818E-2</v>
      </c>
    </row>
    <row r="774" spans="1:25" s="3" customFormat="1" ht="13.5" thickBot="1">
      <c r="A774" s="17" t="s">
        <v>9</v>
      </c>
      <c r="B774" s="18" t="s">
        <v>62</v>
      </c>
      <c r="C774" s="18"/>
      <c r="D774" s="66">
        <v>63</v>
      </c>
      <c r="E774" s="66">
        <v>63</v>
      </c>
      <c r="F774" s="66">
        <v>126</v>
      </c>
      <c r="G774" s="19">
        <f>F774/F774</f>
        <v>1</v>
      </c>
      <c r="H774" s="20">
        <v>374031249</v>
      </c>
      <c r="I774" s="20">
        <v>374031249</v>
      </c>
      <c r="J774" s="20">
        <v>748062498</v>
      </c>
      <c r="K774" s="19">
        <f>J774/J774</f>
        <v>1</v>
      </c>
      <c r="L774" s="21">
        <f t="shared" si="24"/>
        <v>6.2167408849412957E-2</v>
      </c>
      <c r="N774" s="17" t="s">
        <v>9</v>
      </c>
      <c r="O774" s="18" t="s">
        <v>62</v>
      </c>
      <c r="P774" s="18"/>
      <c r="Q774" s="66">
        <v>58</v>
      </c>
      <c r="R774" s="66">
        <v>58</v>
      </c>
      <c r="S774" s="66">
        <v>116</v>
      </c>
      <c r="T774" s="19">
        <f>S774/S774</f>
        <v>1</v>
      </c>
      <c r="U774" s="20">
        <v>339133500</v>
      </c>
      <c r="V774" s="20">
        <v>339133500</v>
      </c>
      <c r="W774" s="20">
        <v>678267000</v>
      </c>
      <c r="X774" s="19">
        <f>W774/W774</f>
        <v>1</v>
      </c>
      <c r="Y774" s="79">
        <f t="shared" si="25"/>
        <v>5.2294250326146111E-2</v>
      </c>
    </row>
    <row r="775" spans="1:25">
      <c r="A775" s="10" t="s">
        <v>9</v>
      </c>
      <c r="B775" s="55" t="s">
        <v>63</v>
      </c>
      <c r="C775" s="10" t="s">
        <v>11</v>
      </c>
      <c r="D775" s="64"/>
      <c r="E775" s="64"/>
      <c r="F775" s="64"/>
      <c r="G775" s="11">
        <f>F775/F784</f>
        <v>0</v>
      </c>
      <c r="H775" s="12"/>
      <c r="I775" s="12"/>
      <c r="J775" s="12"/>
      <c r="K775" s="11">
        <f>J775/J784</f>
        <v>0</v>
      </c>
      <c r="L775" s="11">
        <f t="shared" si="24"/>
        <v>0</v>
      </c>
      <c r="N775" s="10" t="s">
        <v>9</v>
      </c>
      <c r="O775" s="55" t="s">
        <v>63</v>
      </c>
      <c r="P775" s="10" t="s">
        <v>11</v>
      </c>
      <c r="Q775" s="64"/>
      <c r="R775" s="64"/>
      <c r="S775" s="64"/>
      <c r="T775" s="11">
        <f>S775/S784</f>
        <v>0</v>
      </c>
      <c r="U775" s="12"/>
      <c r="V775" s="12"/>
      <c r="W775" s="12"/>
      <c r="X775" s="11">
        <f>W775/W784</f>
        <v>0</v>
      </c>
      <c r="Y775" s="13">
        <f t="shared" si="25"/>
        <v>0</v>
      </c>
    </row>
    <row r="776" spans="1:25">
      <c r="A776" s="10" t="s">
        <v>9</v>
      </c>
      <c r="B776" s="56"/>
      <c r="C776" s="10" t="s">
        <v>12</v>
      </c>
      <c r="D776" s="64">
        <v>1</v>
      </c>
      <c r="E776" s="64">
        <v>1</v>
      </c>
      <c r="F776" s="64">
        <v>2</v>
      </c>
      <c r="G776" s="13">
        <f>F776/F784</f>
        <v>2.7777777777777776E-2</v>
      </c>
      <c r="H776" s="12">
        <v>300000</v>
      </c>
      <c r="I776" s="12">
        <v>1840000</v>
      </c>
      <c r="J776" s="12">
        <v>2140000</v>
      </c>
      <c r="K776" s="13">
        <f>J776/J784</f>
        <v>1.9659576969999853E-2</v>
      </c>
      <c r="L776" s="13">
        <f t="shared" si="24"/>
        <v>1.7784377013074613E-4</v>
      </c>
      <c r="N776" s="10" t="s">
        <v>9</v>
      </c>
      <c r="O776" s="56"/>
      <c r="P776" s="10" t="s">
        <v>12</v>
      </c>
      <c r="Q776" s="64">
        <v>2</v>
      </c>
      <c r="R776" s="64">
        <v>2</v>
      </c>
      <c r="S776" s="64">
        <v>4</v>
      </c>
      <c r="T776" s="13">
        <f>S776/S784</f>
        <v>3.7037037037037035E-2</v>
      </c>
      <c r="U776" s="12">
        <v>1818000</v>
      </c>
      <c r="V776" s="12">
        <v>2018000</v>
      </c>
      <c r="W776" s="12">
        <v>3836000</v>
      </c>
      <c r="X776" s="13">
        <f>W776/W784</f>
        <v>2.2883759331574695E-2</v>
      </c>
      <c r="Y776" s="13">
        <f t="shared" si="25"/>
        <v>2.9575483438099817E-4</v>
      </c>
    </row>
    <row r="777" spans="1:25">
      <c r="A777" s="10" t="s">
        <v>9</v>
      </c>
      <c r="B777" s="56"/>
      <c r="C777" s="10" t="s">
        <v>13</v>
      </c>
      <c r="D777" s="64">
        <v>4</v>
      </c>
      <c r="E777" s="64">
        <v>5</v>
      </c>
      <c r="F777" s="64">
        <v>9</v>
      </c>
      <c r="G777" s="13">
        <f>F777/F784</f>
        <v>0.125</v>
      </c>
      <c r="H777" s="12">
        <v>1972000</v>
      </c>
      <c r="I777" s="12">
        <v>6723000</v>
      </c>
      <c r="J777" s="12">
        <v>8695000</v>
      </c>
      <c r="K777" s="13">
        <f>J777/J784</f>
        <v>7.987851483838726E-2</v>
      </c>
      <c r="L777" s="13">
        <f t="shared" si="24"/>
        <v>7.2259419686300822E-4</v>
      </c>
      <c r="N777" s="10" t="s">
        <v>9</v>
      </c>
      <c r="O777" s="56"/>
      <c r="P777" s="10" t="s">
        <v>13</v>
      </c>
      <c r="Q777" s="64">
        <v>10</v>
      </c>
      <c r="R777" s="64">
        <v>6</v>
      </c>
      <c r="S777" s="64">
        <v>16</v>
      </c>
      <c r="T777" s="13">
        <f>S777/S784</f>
        <v>0.14814814814814814</v>
      </c>
      <c r="U777" s="12">
        <v>4390000</v>
      </c>
      <c r="V777" s="12">
        <v>12570500</v>
      </c>
      <c r="W777" s="12">
        <v>16960500</v>
      </c>
      <c r="X777" s="13">
        <f>W777/W784</f>
        <v>0.10117831077767796</v>
      </c>
      <c r="Y777" s="13">
        <f t="shared" si="25"/>
        <v>1.3076511648902292E-3</v>
      </c>
    </row>
    <row r="778" spans="1:25">
      <c r="A778" s="10" t="s">
        <v>9</v>
      </c>
      <c r="B778" s="56"/>
      <c r="C778" s="10" t="s">
        <v>14</v>
      </c>
      <c r="D778" s="64"/>
      <c r="E778" s="64"/>
      <c r="F778" s="64"/>
      <c r="G778" s="13">
        <f>F778/F784</f>
        <v>0</v>
      </c>
      <c r="H778" s="12"/>
      <c r="I778" s="12"/>
      <c r="J778" s="12"/>
      <c r="K778" s="13">
        <f>J778/J784</f>
        <v>0</v>
      </c>
      <c r="L778" s="13">
        <f t="shared" si="24"/>
        <v>0</v>
      </c>
      <c r="N778" s="10" t="s">
        <v>9</v>
      </c>
      <c r="O778" s="56"/>
      <c r="P778" s="10" t="s">
        <v>14</v>
      </c>
      <c r="Q778" s="64"/>
      <c r="R778" s="64"/>
      <c r="S778" s="64"/>
      <c r="T778" s="13">
        <f>S778/S784</f>
        <v>0</v>
      </c>
      <c r="U778" s="12"/>
      <c r="V778" s="12"/>
      <c r="W778" s="12"/>
      <c r="X778" s="13">
        <f>W778/W784</f>
        <v>0</v>
      </c>
      <c r="Y778" s="13">
        <f t="shared" si="25"/>
        <v>0</v>
      </c>
    </row>
    <row r="779" spans="1:25">
      <c r="A779" s="10" t="s">
        <v>9</v>
      </c>
      <c r="B779" s="56"/>
      <c r="C779" s="10" t="s">
        <v>15</v>
      </c>
      <c r="D779" s="64">
        <v>3</v>
      </c>
      <c r="E779" s="64">
        <v>4</v>
      </c>
      <c r="F779" s="64">
        <v>7</v>
      </c>
      <c r="G779" s="13">
        <f>F779/F784</f>
        <v>9.7222222222222224E-2</v>
      </c>
      <c r="H779" s="12">
        <v>4907500</v>
      </c>
      <c r="I779" s="12">
        <v>6570000</v>
      </c>
      <c r="J779" s="12">
        <v>11477500</v>
      </c>
      <c r="K779" s="13">
        <f>J779/J784</f>
        <v>0.1054405582584922</v>
      </c>
      <c r="L779" s="13">
        <f t="shared" si="24"/>
        <v>9.5383265031571897E-4</v>
      </c>
      <c r="N779" s="10" t="s">
        <v>9</v>
      </c>
      <c r="O779" s="56"/>
      <c r="P779" s="10" t="s">
        <v>15</v>
      </c>
      <c r="Q779" s="64">
        <v>7</v>
      </c>
      <c r="R779" s="64">
        <v>10</v>
      </c>
      <c r="S779" s="64">
        <v>17</v>
      </c>
      <c r="T779" s="13">
        <f>S779/S784</f>
        <v>0.15740740740740741</v>
      </c>
      <c r="U779" s="12">
        <v>14882500</v>
      </c>
      <c r="V779" s="12">
        <v>10098000</v>
      </c>
      <c r="W779" s="12">
        <v>24980500</v>
      </c>
      <c r="X779" s="13">
        <f>W779/W784</f>
        <v>0.14902183263357707</v>
      </c>
      <c r="Y779" s="13">
        <f t="shared" si="25"/>
        <v>1.9259915641956528E-3</v>
      </c>
    </row>
    <row r="780" spans="1:25">
      <c r="A780" s="10" t="s">
        <v>9</v>
      </c>
      <c r="B780" s="56"/>
      <c r="C780" s="10" t="s">
        <v>16</v>
      </c>
      <c r="D780" s="64">
        <v>2</v>
      </c>
      <c r="E780" s="64">
        <v>1</v>
      </c>
      <c r="F780" s="64">
        <v>3</v>
      </c>
      <c r="G780" s="13">
        <f>F780/F784</f>
        <v>4.1666666666666664E-2</v>
      </c>
      <c r="H780" s="12">
        <v>4365000</v>
      </c>
      <c r="I780" s="12">
        <v>2695000</v>
      </c>
      <c r="J780" s="12">
        <v>7060000</v>
      </c>
      <c r="K780" s="13">
        <f>J780/J784</f>
        <v>6.4858230564578956E-2</v>
      </c>
      <c r="L780" s="13">
        <f t="shared" si="24"/>
        <v>5.8671823230049889E-4</v>
      </c>
      <c r="N780" s="10" t="s">
        <v>9</v>
      </c>
      <c r="O780" s="56"/>
      <c r="P780" s="10" t="s">
        <v>16</v>
      </c>
      <c r="Q780" s="64">
        <v>3</v>
      </c>
      <c r="R780" s="64">
        <v>2</v>
      </c>
      <c r="S780" s="64">
        <v>5</v>
      </c>
      <c r="T780" s="13">
        <f>S780/S784</f>
        <v>4.6296296296296294E-2</v>
      </c>
      <c r="U780" s="12">
        <v>4450000</v>
      </c>
      <c r="V780" s="12">
        <v>5660000</v>
      </c>
      <c r="W780" s="12">
        <v>10110000</v>
      </c>
      <c r="X780" s="13">
        <f>W780/W784</f>
        <v>6.0311472065229452E-2</v>
      </c>
      <c r="Y780" s="13">
        <f t="shared" si="25"/>
        <v>7.7947898216681219E-4</v>
      </c>
    </row>
    <row r="781" spans="1:25">
      <c r="A781" s="10" t="s">
        <v>9</v>
      </c>
      <c r="B781" s="56"/>
      <c r="C781" s="10" t="s">
        <v>17</v>
      </c>
      <c r="D781" s="64"/>
      <c r="E781" s="64">
        <v>1</v>
      </c>
      <c r="F781" s="64">
        <v>1</v>
      </c>
      <c r="G781" s="13">
        <f>F781/F784</f>
        <v>1.3888888888888888E-2</v>
      </c>
      <c r="H781" s="12"/>
      <c r="I781" s="12">
        <v>1300000</v>
      </c>
      <c r="J781" s="12">
        <v>1300000</v>
      </c>
      <c r="K781" s="13">
        <f>J781/J784</f>
        <v>1.1942733673364396E-2</v>
      </c>
      <c r="L781" s="13">
        <f t="shared" si="24"/>
        <v>1.0803593512615418E-4</v>
      </c>
      <c r="N781" s="10" t="s">
        <v>9</v>
      </c>
      <c r="O781" s="56"/>
      <c r="P781" s="10" t="s">
        <v>17</v>
      </c>
      <c r="Q781" s="64">
        <v>1</v>
      </c>
      <c r="R781" s="64">
        <v>1</v>
      </c>
      <c r="S781" s="64">
        <v>2</v>
      </c>
      <c r="T781" s="13">
        <f>S781/S784</f>
        <v>1.8518518518518517E-2</v>
      </c>
      <c r="U781" s="12">
        <v>2850000</v>
      </c>
      <c r="V781" s="12">
        <v>1697500</v>
      </c>
      <c r="W781" s="12">
        <v>4547500</v>
      </c>
      <c r="X781" s="13">
        <f>W781/W784</f>
        <v>2.7128231376521358E-2</v>
      </c>
      <c r="Y781" s="13">
        <f t="shared" si="25"/>
        <v>3.5061134237424118E-4</v>
      </c>
    </row>
    <row r="782" spans="1:25">
      <c r="A782" s="10" t="s">
        <v>9</v>
      </c>
      <c r="B782" s="56"/>
      <c r="C782" s="10" t="s">
        <v>18</v>
      </c>
      <c r="D782" s="64">
        <v>19</v>
      </c>
      <c r="E782" s="64">
        <v>14</v>
      </c>
      <c r="F782" s="64">
        <v>33</v>
      </c>
      <c r="G782" s="13">
        <f>F782/F784</f>
        <v>0.45833333333333331</v>
      </c>
      <c r="H782" s="12">
        <v>37784500</v>
      </c>
      <c r="I782" s="12">
        <v>20412500</v>
      </c>
      <c r="J782" s="12">
        <v>58197000</v>
      </c>
      <c r="K782" s="13">
        <f>J782/J784</f>
        <v>0.53463943968368288</v>
      </c>
      <c r="L782" s="13">
        <f t="shared" si="24"/>
        <v>4.8364363973359961E-3</v>
      </c>
      <c r="N782" s="10" t="s">
        <v>9</v>
      </c>
      <c r="O782" s="56"/>
      <c r="P782" s="10" t="s">
        <v>18</v>
      </c>
      <c r="Q782" s="64">
        <v>13</v>
      </c>
      <c r="R782" s="64">
        <v>16</v>
      </c>
      <c r="S782" s="64">
        <v>29</v>
      </c>
      <c r="T782" s="13">
        <f>S782/S784</f>
        <v>0.26851851851851855</v>
      </c>
      <c r="U782" s="12">
        <v>33892000</v>
      </c>
      <c r="V782" s="12">
        <v>25755000</v>
      </c>
      <c r="W782" s="12">
        <v>59647000</v>
      </c>
      <c r="X782" s="13">
        <f>W782/W784</f>
        <v>0.35582575413202189</v>
      </c>
      <c r="Y782" s="13">
        <f t="shared" si="25"/>
        <v>4.5987717951833677E-3</v>
      </c>
    </row>
    <row r="783" spans="1:25" ht="13.5" thickBot="1">
      <c r="A783" s="14" t="s">
        <v>9</v>
      </c>
      <c r="B783" s="57"/>
      <c r="C783" s="14" t="s">
        <v>19</v>
      </c>
      <c r="D783" s="65">
        <v>7</v>
      </c>
      <c r="E783" s="65">
        <v>10</v>
      </c>
      <c r="F783" s="65">
        <v>17</v>
      </c>
      <c r="G783" s="15">
        <f>F783/F784</f>
        <v>0.2361111111111111</v>
      </c>
      <c r="H783" s="16">
        <v>5097400</v>
      </c>
      <c r="I783" s="16">
        <v>14885900</v>
      </c>
      <c r="J783" s="16">
        <v>19983300</v>
      </c>
      <c r="K783" s="15">
        <f>J783/J784</f>
        <v>0.18358094601149441</v>
      </c>
      <c r="L783" s="15">
        <f t="shared" si="24"/>
        <v>1.6607034633895977E-3</v>
      </c>
      <c r="N783" s="14" t="s">
        <v>9</v>
      </c>
      <c r="O783" s="57"/>
      <c r="P783" s="14" t="s">
        <v>19</v>
      </c>
      <c r="Q783" s="65">
        <v>18</v>
      </c>
      <c r="R783" s="65">
        <v>17</v>
      </c>
      <c r="S783" s="65">
        <v>35</v>
      </c>
      <c r="T783" s="15">
        <f>S783/S784</f>
        <v>0.32407407407407407</v>
      </c>
      <c r="U783" s="16">
        <v>21532400</v>
      </c>
      <c r="V783" s="16">
        <v>26015900</v>
      </c>
      <c r="W783" s="16">
        <v>47548300</v>
      </c>
      <c r="X783" s="15">
        <f>W783/W784</f>
        <v>0.2836506396833976</v>
      </c>
      <c r="Y783" s="15">
        <f t="shared" si="25"/>
        <v>3.6659644399369175E-3</v>
      </c>
    </row>
    <row r="784" spans="1:25" s="3" customFormat="1" ht="13.5" thickBot="1">
      <c r="A784" s="17" t="s">
        <v>9</v>
      </c>
      <c r="B784" s="18" t="s">
        <v>64</v>
      </c>
      <c r="C784" s="18"/>
      <c r="D784" s="66">
        <v>36</v>
      </c>
      <c r="E784" s="66">
        <v>36</v>
      </c>
      <c r="F784" s="66">
        <v>72</v>
      </c>
      <c r="G784" s="19">
        <f>F784/F784</f>
        <v>1</v>
      </c>
      <c r="H784" s="20">
        <v>54426400</v>
      </c>
      <c r="I784" s="20">
        <v>54426400</v>
      </c>
      <c r="J784" s="20">
        <v>108852800</v>
      </c>
      <c r="K784" s="19">
        <f>J784/J784</f>
        <v>1</v>
      </c>
      <c r="L784" s="21">
        <f t="shared" si="24"/>
        <v>9.0461646454617194E-3</v>
      </c>
      <c r="N784" s="17" t="s">
        <v>9</v>
      </c>
      <c r="O784" s="18" t="s">
        <v>64</v>
      </c>
      <c r="P784" s="18"/>
      <c r="Q784" s="66">
        <v>54</v>
      </c>
      <c r="R784" s="66">
        <v>54</v>
      </c>
      <c r="S784" s="66">
        <v>108</v>
      </c>
      <c r="T784" s="19">
        <f>S784/S784</f>
        <v>1</v>
      </c>
      <c r="U784" s="20">
        <v>83814900</v>
      </c>
      <c r="V784" s="20">
        <v>83814900</v>
      </c>
      <c r="W784" s="20">
        <v>167629800</v>
      </c>
      <c r="X784" s="19">
        <f>W784/W784</f>
        <v>1</v>
      </c>
      <c r="Y784" s="79">
        <f t="shared" si="25"/>
        <v>1.2924224123128219E-2</v>
      </c>
    </row>
    <row r="785" spans="1:25">
      <c r="A785" s="10" t="s">
        <v>9</v>
      </c>
      <c r="B785" s="55" t="s">
        <v>65</v>
      </c>
      <c r="C785" s="10" t="s">
        <v>11</v>
      </c>
      <c r="D785" s="64">
        <v>7</v>
      </c>
      <c r="E785" s="64">
        <v>4</v>
      </c>
      <c r="F785" s="64">
        <v>11</v>
      </c>
      <c r="G785" s="11">
        <f>F785/F794</f>
        <v>4.4354838709677422E-2</v>
      </c>
      <c r="H785" s="12">
        <v>4847400</v>
      </c>
      <c r="I785" s="12">
        <v>2302400</v>
      </c>
      <c r="J785" s="12">
        <v>7149800</v>
      </c>
      <c r="K785" s="11">
        <f>J785/J794</f>
        <v>6.5988598697062514E-2</v>
      </c>
      <c r="L785" s="11">
        <f t="shared" si="24"/>
        <v>5.9418102228075173E-4</v>
      </c>
      <c r="N785" s="10" t="s">
        <v>9</v>
      </c>
      <c r="O785" s="55" t="s">
        <v>65</v>
      </c>
      <c r="P785" s="10" t="s">
        <v>11</v>
      </c>
      <c r="Q785" s="64"/>
      <c r="R785" s="64">
        <v>5</v>
      </c>
      <c r="S785" s="64">
        <v>5</v>
      </c>
      <c r="T785" s="11">
        <f>S785/S794</f>
        <v>1.8382352941176471E-2</v>
      </c>
      <c r="U785" s="12">
        <v>2695000</v>
      </c>
      <c r="V785" s="12"/>
      <c r="W785" s="12">
        <v>2695000</v>
      </c>
      <c r="X785" s="11">
        <f>W785/W794</f>
        <v>1.9731785076681815E-2</v>
      </c>
      <c r="Y785" s="13">
        <f t="shared" si="25"/>
        <v>2.0778396211073777E-4</v>
      </c>
    </row>
    <row r="786" spans="1:25">
      <c r="A786" s="10" t="s">
        <v>9</v>
      </c>
      <c r="B786" s="56"/>
      <c r="C786" s="10" t="s">
        <v>12</v>
      </c>
      <c r="D786" s="64">
        <v>4</v>
      </c>
      <c r="E786" s="64">
        <v>9</v>
      </c>
      <c r="F786" s="64">
        <v>13</v>
      </c>
      <c r="G786" s="13">
        <f>F786/F794</f>
        <v>5.2419354838709679E-2</v>
      </c>
      <c r="H786" s="12">
        <v>967400</v>
      </c>
      <c r="I786" s="12">
        <v>3581347</v>
      </c>
      <c r="J786" s="12">
        <v>4548747</v>
      </c>
      <c r="K786" s="13">
        <f>J786/J794</f>
        <v>4.1982354801178637E-2</v>
      </c>
      <c r="L786" s="13">
        <f t="shared" si="24"/>
        <v>3.7802164292099111E-4</v>
      </c>
      <c r="N786" s="10" t="s">
        <v>9</v>
      </c>
      <c r="O786" s="56"/>
      <c r="P786" s="10" t="s">
        <v>12</v>
      </c>
      <c r="Q786" s="64">
        <v>5</v>
      </c>
      <c r="R786" s="64">
        <v>9</v>
      </c>
      <c r="S786" s="64">
        <v>14</v>
      </c>
      <c r="T786" s="13">
        <f>S786/S794</f>
        <v>5.1470588235294115E-2</v>
      </c>
      <c r="U786" s="12">
        <v>2813000</v>
      </c>
      <c r="V786" s="12">
        <v>1668500</v>
      </c>
      <c r="W786" s="12">
        <v>4481500</v>
      </c>
      <c r="X786" s="13">
        <f>W786/W794</f>
        <v>3.2811871918793901E-2</v>
      </c>
      <c r="Y786" s="13">
        <f t="shared" si="25"/>
        <v>3.4552275554703945E-4</v>
      </c>
    </row>
    <row r="787" spans="1:25">
      <c r="A787" s="10" t="s">
        <v>9</v>
      </c>
      <c r="B787" s="56"/>
      <c r="C787" s="10" t="s">
        <v>13</v>
      </c>
      <c r="D787" s="64">
        <v>21</v>
      </c>
      <c r="E787" s="64">
        <v>11</v>
      </c>
      <c r="F787" s="64">
        <v>32</v>
      </c>
      <c r="G787" s="13">
        <f>F787/F794</f>
        <v>0.12903225806451613</v>
      </c>
      <c r="H787" s="12">
        <v>7258900</v>
      </c>
      <c r="I787" s="12">
        <v>4243000</v>
      </c>
      <c r="J787" s="12">
        <v>11501900</v>
      </c>
      <c r="K787" s="13">
        <f>J787/J794</f>
        <v>0.10615601322466968</v>
      </c>
      <c r="L787" s="13">
        <f t="shared" si="24"/>
        <v>9.5586040171347141E-4</v>
      </c>
      <c r="N787" s="10" t="s">
        <v>9</v>
      </c>
      <c r="O787" s="56"/>
      <c r="P787" s="10" t="s">
        <v>13</v>
      </c>
      <c r="Q787" s="64">
        <v>18</v>
      </c>
      <c r="R787" s="64">
        <v>16</v>
      </c>
      <c r="S787" s="64">
        <v>34</v>
      </c>
      <c r="T787" s="13">
        <f>S787/S794</f>
        <v>0.125</v>
      </c>
      <c r="U787" s="12">
        <v>7040300</v>
      </c>
      <c r="V787" s="12">
        <v>9621115</v>
      </c>
      <c r="W787" s="12">
        <v>16661415</v>
      </c>
      <c r="X787" s="13">
        <f>W787/W794</f>
        <v>0.12198866784912897</v>
      </c>
      <c r="Y787" s="13">
        <f t="shared" si="25"/>
        <v>1.2845917710839622E-3</v>
      </c>
    </row>
    <row r="788" spans="1:25">
      <c r="A788" s="10" t="s">
        <v>9</v>
      </c>
      <c r="B788" s="56"/>
      <c r="C788" s="10" t="s">
        <v>14</v>
      </c>
      <c r="D788" s="64"/>
      <c r="E788" s="64">
        <v>2</v>
      </c>
      <c r="F788" s="64">
        <v>2</v>
      </c>
      <c r="G788" s="13">
        <f>F788/F794</f>
        <v>8.0645161290322578E-3</v>
      </c>
      <c r="H788" s="12"/>
      <c r="I788" s="12">
        <v>657000</v>
      </c>
      <c r="J788" s="12">
        <v>657000</v>
      </c>
      <c r="K788" s="13">
        <f>J788/J794</f>
        <v>6.0637373554463161E-3</v>
      </c>
      <c r="L788" s="13">
        <f t="shared" si="24"/>
        <v>5.4599699521448691E-5</v>
      </c>
      <c r="N788" s="10" t="s">
        <v>9</v>
      </c>
      <c r="O788" s="56"/>
      <c r="P788" s="10" t="s">
        <v>14</v>
      </c>
      <c r="Q788" s="64">
        <v>1</v>
      </c>
      <c r="R788" s="64">
        <v>1</v>
      </c>
      <c r="S788" s="64">
        <v>2</v>
      </c>
      <c r="T788" s="13">
        <f>S788/S794</f>
        <v>7.3529411764705881E-3</v>
      </c>
      <c r="U788" s="12">
        <v>261000</v>
      </c>
      <c r="V788" s="12">
        <v>147000</v>
      </c>
      <c r="W788" s="12">
        <v>408000</v>
      </c>
      <c r="X788" s="13">
        <f>W788/W794</f>
        <v>2.9872238631859669E-3</v>
      </c>
      <c r="Y788" s="13">
        <f t="shared" si="25"/>
        <v>3.1456718568156215E-5</v>
      </c>
    </row>
    <row r="789" spans="1:25">
      <c r="A789" s="10" t="s">
        <v>9</v>
      </c>
      <c r="B789" s="56"/>
      <c r="C789" s="10" t="s">
        <v>15</v>
      </c>
      <c r="D789" s="64">
        <v>10</v>
      </c>
      <c r="E789" s="64">
        <v>8</v>
      </c>
      <c r="F789" s="64">
        <v>18</v>
      </c>
      <c r="G789" s="13">
        <f>F789/F794</f>
        <v>7.2580645161290328E-2</v>
      </c>
      <c r="H789" s="12">
        <v>4760400</v>
      </c>
      <c r="I789" s="12">
        <v>3363500</v>
      </c>
      <c r="J789" s="12">
        <v>8123900</v>
      </c>
      <c r="K789" s="13">
        <f>J789/J794</f>
        <v>7.4978989196210544E-2</v>
      </c>
      <c r="L789" s="13">
        <f t="shared" si="24"/>
        <v>6.751331795164338E-4</v>
      </c>
      <c r="N789" s="10" t="s">
        <v>9</v>
      </c>
      <c r="O789" s="56"/>
      <c r="P789" s="10" t="s">
        <v>15</v>
      </c>
      <c r="Q789" s="64">
        <v>9</v>
      </c>
      <c r="R789" s="64">
        <v>9</v>
      </c>
      <c r="S789" s="64">
        <v>18</v>
      </c>
      <c r="T789" s="13">
        <f>S789/S794</f>
        <v>6.6176470588235295E-2</v>
      </c>
      <c r="U789" s="12">
        <v>3448000</v>
      </c>
      <c r="V789" s="12">
        <v>2535000</v>
      </c>
      <c r="W789" s="12">
        <v>5983000</v>
      </c>
      <c r="X789" s="13">
        <f>W789/W794</f>
        <v>4.3805295032945196E-2</v>
      </c>
      <c r="Y789" s="13">
        <f t="shared" si="25"/>
        <v>4.6128810586587902E-4</v>
      </c>
    </row>
    <row r="790" spans="1:25">
      <c r="A790" s="10" t="s">
        <v>9</v>
      </c>
      <c r="B790" s="56"/>
      <c r="C790" s="10" t="s">
        <v>16</v>
      </c>
      <c r="D790" s="64">
        <v>8</v>
      </c>
      <c r="E790" s="64">
        <v>1</v>
      </c>
      <c r="F790" s="64">
        <v>9</v>
      </c>
      <c r="G790" s="13">
        <f>F790/F794</f>
        <v>3.6290322580645164E-2</v>
      </c>
      <c r="H790" s="12">
        <v>3425000</v>
      </c>
      <c r="I790" s="12">
        <v>690000</v>
      </c>
      <c r="J790" s="12">
        <v>4115000</v>
      </c>
      <c r="K790" s="13">
        <f>J790/J794</f>
        <v>3.7979116008617336E-2</v>
      </c>
      <c r="L790" s="13">
        <f t="shared" si="24"/>
        <v>3.4197528695701881E-4</v>
      </c>
      <c r="N790" s="10" t="s">
        <v>9</v>
      </c>
      <c r="O790" s="56"/>
      <c r="P790" s="10" t="s">
        <v>16</v>
      </c>
      <c r="Q790" s="64">
        <v>2</v>
      </c>
      <c r="R790" s="64">
        <v>6</v>
      </c>
      <c r="S790" s="64">
        <v>8</v>
      </c>
      <c r="T790" s="13">
        <f>S790/S794</f>
        <v>2.9411764705882353E-2</v>
      </c>
      <c r="U790" s="12">
        <v>3147850</v>
      </c>
      <c r="V790" s="12">
        <v>1345000</v>
      </c>
      <c r="W790" s="12">
        <v>4492850</v>
      </c>
      <c r="X790" s="13">
        <f>W790/W794</f>
        <v>3.2894972386556552E-2</v>
      </c>
      <c r="Y790" s="13">
        <f t="shared" si="25"/>
        <v>3.4639783828171729E-4</v>
      </c>
    </row>
    <row r="791" spans="1:25">
      <c r="A791" s="10" t="s">
        <v>9</v>
      </c>
      <c r="B791" s="56"/>
      <c r="C791" s="10" t="s">
        <v>17</v>
      </c>
      <c r="D791" s="64">
        <v>1</v>
      </c>
      <c r="E791" s="64"/>
      <c r="F791" s="64">
        <v>1</v>
      </c>
      <c r="G791" s="13">
        <f>F791/F794</f>
        <v>4.0322580645161289E-3</v>
      </c>
      <c r="H791" s="12">
        <v>215000</v>
      </c>
      <c r="I791" s="12"/>
      <c r="J791" s="12">
        <v>215000</v>
      </c>
      <c r="K791" s="13">
        <f>J791/J794</f>
        <v>1.9843280539131778E-3</v>
      </c>
      <c r="L791" s="13">
        <f t="shared" si="24"/>
        <v>1.7867481578556269E-5</v>
      </c>
      <c r="N791" s="10" t="s">
        <v>9</v>
      </c>
      <c r="O791" s="56"/>
      <c r="P791" s="10" t="s">
        <v>17</v>
      </c>
      <c r="Q791" s="64">
        <v>2</v>
      </c>
      <c r="R791" s="64">
        <v>2</v>
      </c>
      <c r="S791" s="64">
        <v>4</v>
      </c>
      <c r="T791" s="13">
        <f>S791/S794</f>
        <v>1.4705882352941176E-2</v>
      </c>
      <c r="U791" s="12">
        <v>2965000</v>
      </c>
      <c r="V791" s="12">
        <v>735900</v>
      </c>
      <c r="W791" s="12">
        <v>3700900</v>
      </c>
      <c r="X791" s="13">
        <f>W791/W794</f>
        <v>2.7096609792316043E-2</v>
      </c>
      <c r="Y791" s="13">
        <f t="shared" si="25"/>
        <v>2.8533865134531704E-4</v>
      </c>
    </row>
    <row r="792" spans="1:25">
      <c r="A792" s="10" t="s">
        <v>9</v>
      </c>
      <c r="B792" s="56"/>
      <c r="C792" s="10" t="s">
        <v>18</v>
      </c>
      <c r="D792" s="64">
        <v>5</v>
      </c>
      <c r="E792" s="64">
        <v>7</v>
      </c>
      <c r="F792" s="64">
        <v>12</v>
      </c>
      <c r="G792" s="13">
        <f>F792/F794</f>
        <v>4.8387096774193547E-2</v>
      </c>
      <c r="H792" s="12">
        <v>2053000</v>
      </c>
      <c r="I792" s="12">
        <v>3405177</v>
      </c>
      <c r="J792" s="12">
        <v>5458177</v>
      </c>
      <c r="K792" s="13">
        <f>J792/J794</f>
        <v>5.0375877880575202E-2</v>
      </c>
      <c r="L792" s="13">
        <f t="shared" si="24"/>
        <v>4.5359942790697451E-4</v>
      </c>
      <c r="N792" s="10" t="s">
        <v>9</v>
      </c>
      <c r="O792" s="56"/>
      <c r="P792" s="10" t="s">
        <v>18</v>
      </c>
      <c r="Q792" s="64">
        <v>12</v>
      </c>
      <c r="R792" s="64">
        <v>8</v>
      </c>
      <c r="S792" s="64">
        <v>20</v>
      </c>
      <c r="T792" s="13">
        <f>S792/S794</f>
        <v>7.3529411764705885E-2</v>
      </c>
      <c r="U792" s="12">
        <v>4180000</v>
      </c>
      <c r="V792" s="12">
        <v>6433730</v>
      </c>
      <c r="W792" s="12">
        <v>10613730</v>
      </c>
      <c r="X792" s="13">
        <f>W792/W794</f>
        <v>7.7709773366207824E-2</v>
      </c>
      <c r="Y792" s="13">
        <f t="shared" si="25"/>
        <v>8.1831646462842322E-4</v>
      </c>
    </row>
    <row r="793" spans="1:25" ht="13.5" thickBot="1">
      <c r="A793" s="14" t="s">
        <v>9</v>
      </c>
      <c r="B793" s="57"/>
      <c r="C793" s="14" t="s">
        <v>19</v>
      </c>
      <c r="D793" s="65">
        <v>68</v>
      </c>
      <c r="E793" s="65">
        <v>82</v>
      </c>
      <c r="F793" s="65">
        <v>150</v>
      </c>
      <c r="G793" s="15">
        <f>F793/F794</f>
        <v>0.60483870967741937</v>
      </c>
      <c r="H793" s="16">
        <v>30647410</v>
      </c>
      <c r="I793" s="16">
        <v>35932086</v>
      </c>
      <c r="J793" s="16">
        <v>66579496</v>
      </c>
      <c r="K793" s="15">
        <f>J793/J794</f>
        <v>0.61449098478232655</v>
      </c>
      <c r="L793" s="15">
        <f t="shared" si="24"/>
        <v>5.5330600850677248E-3</v>
      </c>
      <c r="N793" s="14" t="s">
        <v>9</v>
      </c>
      <c r="O793" s="57"/>
      <c r="P793" s="14" t="s">
        <v>19</v>
      </c>
      <c r="Q793" s="65">
        <v>87</v>
      </c>
      <c r="R793" s="65">
        <v>80</v>
      </c>
      <c r="S793" s="65">
        <v>167</v>
      </c>
      <c r="T793" s="15">
        <f>S793/S794</f>
        <v>0.61397058823529416</v>
      </c>
      <c r="U793" s="16">
        <v>41740681</v>
      </c>
      <c r="V793" s="16">
        <v>45804586</v>
      </c>
      <c r="W793" s="16">
        <v>87545267</v>
      </c>
      <c r="X793" s="15">
        <f>W793/W794</f>
        <v>0.64097380071418375</v>
      </c>
      <c r="Y793" s="15">
        <f t="shared" si="25"/>
        <v>6.7497226127281708E-3</v>
      </c>
    </row>
    <row r="794" spans="1:25" s="3" customFormat="1" ht="13.5" thickBot="1">
      <c r="A794" s="17" t="s">
        <v>9</v>
      </c>
      <c r="B794" s="18" t="s">
        <v>66</v>
      </c>
      <c r="C794" s="18"/>
      <c r="D794" s="66">
        <v>124</v>
      </c>
      <c r="E794" s="66">
        <v>124</v>
      </c>
      <c r="F794" s="66">
        <v>248</v>
      </c>
      <c r="G794" s="19">
        <f>F794/F794</f>
        <v>1</v>
      </c>
      <c r="H794" s="20">
        <v>54174510</v>
      </c>
      <c r="I794" s="20">
        <v>54174510</v>
      </c>
      <c r="J794" s="20">
        <v>108349020</v>
      </c>
      <c r="K794" s="19">
        <f>J794/J794</f>
        <v>1</v>
      </c>
      <c r="L794" s="21">
        <f t="shared" si="24"/>
        <v>9.0042982274633719E-3</v>
      </c>
      <c r="N794" s="17" t="s">
        <v>9</v>
      </c>
      <c r="O794" s="18" t="s">
        <v>66</v>
      </c>
      <c r="P794" s="18"/>
      <c r="Q794" s="66">
        <v>136</v>
      </c>
      <c r="R794" s="66">
        <v>136</v>
      </c>
      <c r="S794" s="66">
        <v>272</v>
      </c>
      <c r="T794" s="19">
        <f>S794/S794</f>
        <v>1</v>
      </c>
      <c r="U794" s="20">
        <v>68290831</v>
      </c>
      <c r="V794" s="20">
        <v>68290831</v>
      </c>
      <c r="W794" s="20">
        <v>136581662</v>
      </c>
      <c r="X794" s="19">
        <f>W794/W794</f>
        <v>1</v>
      </c>
      <c r="Y794" s="79">
        <f t="shared" si="25"/>
        <v>1.0530418880159403E-2</v>
      </c>
    </row>
    <row r="795" spans="1:25">
      <c r="A795" s="10" t="s">
        <v>9</v>
      </c>
      <c r="B795" s="55" t="s">
        <v>67</v>
      </c>
      <c r="C795" s="10" t="s">
        <v>11</v>
      </c>
      <c r="D795" s="64">
        <v>5</v>
      </c>
      <c r="E795" s="64">
        <v>13</v>
      </c>
      <c r="F795" s="64">
        <v>18</v>
      </c>
      <c r="G795" s="11">
        <f>F795/F804</f>
        <v>2.9411764705882353E-2</v>
      </c>
      <c r="H795" s="12">
        <v>3766000</v>
      </c>
      <c r="I795" s="12">
        <v>9803392</v>
      </c>
      <c r="J795" s="12">
        <v>13569392</v>
      </c>
      <c r="K795" s="11">
        <f>J795/J804</f>
        <v>2.6289480257129998E-2</v>
      </c>
      <c r="L795" s="11">
        <f t="shared" si="24"/>
        <v>1.1276784260102735E-3</v>
      </c>
      <c r="N795" s="10" t="s">
        <v>9</v>
      </c>
      <c r="O795" s="55" t="s">
        <v>67</v>
      </c>
      <c r="P795" s="10" t="s">
        <v>11</v>
      </c>
      <c r="Q795" s="64">
        <v>10</v>
      </c>
      <c r="R795" s="64">
        <v>1</v>
      </c>
      <c r="S795" s="64">
        <v>11</v>
      </c>
      <c r="T795" s="11">
        <f>S795/S804</f>
        <v>1.9927536231884056E-2</v>
      </c>
      <c r="U795" s="12">
        <v>470000</v>
      </c>
      <c r="V795" s="12">
        <v>9828000</v>
      </c>
      <c r="W795" s="12">
        <v>10298000</v>
      </c>
      <c r="X795" s="11">
        <f>W795/W804</f>
        <v>2.3500537780756631E-2</v>
      </c>
      <c r="Y795" s="13">
        <f t="shared" si="25"/>
        <v>7.9397374464429589E-4</v>
      </c>
    </row>
    <row r="796" spans="1:25">
      <c r="A796" s="10" t="s">
        <v>9</v>
      </c>
      <c r="B796" s="56"/>
      <c r="C796" s="10" t="s">
        <v>12</v>
      </c>
      <c r="D796" s="64">
        <v>9</v>
      </c>
      <c r="E796" s="64">
        <v>12</v>
      </c>
      <c r="F796" s="64">
        <v>21</v>
      </c>
      <c r="G796" s="13">
        <f>F796/F804</f>
        <v>3.4313725490196081E-2</v>
      </c>
      <c r="H796" s="12">
        <v>6360700</v>
      </c>
      <c r="I796" s="12">
        <v>14118250</v>
      </c>
      <c r="J796" s="12">
        <v>20478950</v>
      </c>
      <c r="K796" s="13">
        <f>J796/J804</f>
        <v>3.9676129314544999E-2</v>
      </c>
      <c r="L796" s="13">
        <f t="shared" si="24"/>
        <v>1.701894241270581E-3</v>
      </c>
      <c r="N796" s="10" t="s">
        <v>9</v>
      </c>
      <c r="O796" s="56"/>
      <c r="P796" s="10" t="s">
        <v>12</v>
      </c>
      <c r="Q796" s="64">
        <v>15</v>
      </c>
      <c r="R796" s="64">
        <v>16</v>
      </c>
      <c r="S796" s="64">
        <v>31</v>
      </c>
      <c r="T796" s="13">
        <f>S796/S804</f>
        <v>5.6159420289855072E-2</v>
      </c>
      <c r="U796" s="12">
        <v>9514400</v>
      </c>
      <c r="V796" s="12">
        <v>10627000</v>
      </c>
      <c r="W796" s="12">
        <v>20141400</v>
      </c>
      <c r="X796" s="13">
        <f>W796/W804</f>
        <v>4.5963656210655623E-2</v>
      </c>
      <c r="Y796" s="13">
        <f t="shared" si="25"/>
        <v>1.5528979200212295E-3</v>
      </c>
    </row>
    <row r="797" spans="1:25">
      <c r="A797" s="10" t="s">
        <v>9</v>
      </c>
      <c r="B797" s="56"/>
      <c r="C797" s="10" t="s">
        <v>13</v>
      </c>
      <c r="D797" s="64">
        <v>25</v>
      </c>
      <c r="E797" s="64">
        <v>35</v>
      </c>
      <c r="F797" s="64">
        <v>60</v>
      </c>
      <c r="G797" s="13">
        <f>F797/F804</f>
        <v>9.8039215686274508E-2</v>
      </c>
      <c r="H797" s="12">
        <v>11608639</v>
      </c>
      <c r="I797" s="12">
        <v>25618442</v>
      </c>
      <c r="J797" s="12">
        <v>37227081</v>
      </c>
      <c r="K797" s="13">
        <f>J797/J804</f>
        <v>7.212413135239068E-2</v>
      </c>
      <c r="L797" s="13">
        <f t="shared" si="24"/>
        <v>3.0937403906554518E-3</v>
      </c>
      <c r="N797" s="10" t="s">
        <v>9</v>
      </c>
      <c r="O797" s="56"/>
      <c r="P797" s="10" t="s">
        <v>13</v>
      </c>
      <c r="Q797" s="64">
        <v>28</v>
      </c>
      <c r="R797" s="64">
        <v>15</v>
      </c>
      <c r="S797" s="64">
        <v>43</v>
      </c>
      <c r="T797" s="13">
        <f>S797/S804</f>
        <v>7.789855072463768E-2</v>
      </c>
      <c r="U797" s="12">
        <v>6964650</v>
      </c>
      <c r="V797" s="12">
        <v>23054750</v>
      </c>
      <c r="W797" s="12">
        <v>30019400</v>
      </c>
      <c r="X797" s="13">
        <f>W797/W804</f>
        <v>6.8505733526475598E-2</v>
      </c>
      <c r="Y797" s="13">
        <f t="shared" si="25"/>
        <v>2.3144897484924233E-3</v>
      </c>
    </row>
    <row r="798" spans="1:25">
      <c r="A798" s="10" t="s">
        <v>9</v>
      </c>
      <c r="B798" s="56"/>
      <c r="C798" s="10" t="s">
        <v>14</v>
      </c>
      <c r="D798" s="64">
        <v>2</v>
      </c>
      <c r="E798" s="64">
        <v>6</v>
      </c>
      <c r="F798" s="64">
        <v>8</v>
      </c>
      <c r="G798" s="13">
        <f>F798/F804</f>
        <v>1.3071895424836602E-2</v>
      </c>
      <c r="H798" s="12">
        <v>1075000</v>
      </c>
      <c r="I798" s="12">
        <v>3540890</v>
      </c>
      <c r="J798" s="12">
        <v>4615890</v>
      </c>
      <c r="K798" s="13">
        <f>J798/J804</f>
        <v>8.9428729764814661E-3</v>
      </c>
      <c r="L798" s="13">
        <f t="shared" si="24"/>
        <v>3.8360153276112603E-4</v>
      </c>
      <c r="N798" s="10" t="s">
        <v>9</v>
      </c>
      <c r="O798" s="56"/>
      <c r="P798" s="10" t="s">
        <v>14</v>
      </c>
      <c r="Q798" s="64">
        <v>4</v>
      </c>
      <c r="R798" s="64">
        <v>2</v>
      </c>
      <c r="S798" s="64">
        <v>6</v>
      </c>
      <c r="T798" s="13">
        <f>S798/S804</f>
        <v>1.0869565217391304E-2</v>
      </c>
      <c r="U798" s="12">
        <v>808160</v>
      </c>
      <c r="V798" s="12">
        <v>1669660</v>
      </c>
      <c r="W798" s="12">
        <v>2477820</v>
      </c>
      <c r="X798" s="13">
        <f>W798/W804</f>
        <v>5.654505974355642E-3</v>
      </c>
      <c r="Y798" s="13">
        <f t="shared" si="25"/>
        <v>1.9103942745722754E-4</v>
      </c>
    </row>
    <row r="799" spans="1:25">
      <c r="A799" s="10" t="s">
        <v>9</v>
      </c>
      <c r="B799" s="56"/>
      <c r="C799" s="10" t="s">
        <v>15</v>
      </c>
      <c r="D799" s="64">
        <v>15</v>
      </c>
      <c r="E799" s="64">
        <v>26</v>
      </c>
      <c r="F799" s="64">
        <v>41</v>
      </c>
      <c r="G799" s="13">
        <f>F799/F804</f>
        <v>6.699346405228758E-2</v>
      </c>
      <c r="H799" s="12">
        <v>7781900</v>
      </c>
      <c r="I799" s="12">
        <v>12753620</v>
      </c>
      <c r="J799" s="12">
        <v>20535520</v>
      </c>
      <c r="K799" s="13">
        <f>J799/J804</f>
        <v>3.9785728617015285E-2</v>
      </c>
      <c r="L799" s="13">
        <f t="shared" si="24"/>
        <v>1.7065954665398783E-3</v>
      </c>
      <c r="N799" s="10" t="s">
        <v>9</v>
      </c>
      <c r="O799" s="56"/>
      <c r="P799" s="10" t="s">
        <v>15</v>
      </c>
      <c r="Q799" s="64">
        <v>18</v>
      </c>
      <c r="R799" s="64">
        <v>21</v>
      </c>
      <c r="S799" s="64">
        <v>39</v>
      </c>
      <c r="T799" s="13">
        <f>S799/S804</f>
        <v>7.0652173913043473E-2</v>
      </c>
      <c r="U799" s="12">
        <v>12241300</v>
      </c>
      <c r="V799" s="12">
        <v>13262110</v>
      </c>
      <c r="W799" s="12">
        <v>25503410</v>
      </c>
      <c r="X799" s="13">
        <f>W799/W804</f>
        <v>5.8200024300167658E-2</v>
      </c>
      <c r="Y799" s="13">
        <f t="shared" si="25"/>
        <v>1.966307820829169E-3</v>
      </c>
    </row>
    <row r="800" spans="1:25">
      <c r="A800" s="10" t="s">
        <v>9</v>
      </c>
      <c r="B800" s="56"/>
      <c r="C800" s="10" t="s">
        <v>16</v>
      </c>
      <c r="D800" s="64">
        <v>18</v>
      </c>
      <c r="E800" s="64">
        <v>13</v>
      </c>
      <c r="F800" s="64">
        <v>31</v>
      </c>
      <c r="G800" s="13">
        <f>F800/F804</f>
        <v>5.0653594771241831E-2</v>
      </c>
      <c r="H800" s="12">
        <v>15388651</v>
      </c>
      <c r="I800" s="12">
        <v>10726000</v>
      </c>
      <c r="J800" s="12">
        <v>26114651</v>
      </c>
      <c r="K800" s="13">
        <f>J800/J804</f>
        <v>5.0594794658916198E-2</v>
      </c>
      <c r="L800" s="13">
        <f t="shared" si="24"/>
        <v>2.1702467240601211E-3</v>
      </c>
      <c r="N800" s="10" t="s">
        <v>9</v>
      </c>
      <c r="O800" s="56"/>
      <c r="P800" s="10" t="s">
        <v>16</v>
      </c>
      <c r="Q800" s="64">
        <v>11</v>
      </c>
      <c r="R800" s="64">
        <v>14</v>
      </c>
      <c r="S800" s="64">
        <v>25</v>
      </c>
      <c r="T800" s="13">
        <f>S800/S804</f>
        <v>4.5289855072463768E-2</v>
      </c>
      <c r="U800" s="12">
        <v>11907000</v>
      </c>
      <c r="V800" s="12">
        <v>8233150</v>
      </c>
      <c r="W800" s="12">
        <v>20140150</v>
      </c>
      <c r="X800" s="13">
        <f>W800/W804</f>
        <v>4.5960803649748076E-2</v>
      </c>
      <c r="Y800" s="13">
        <f t="shared" si="25"/>
        <v>1.5528015452707144E-3</v>
      </c>
    </row>
    <row r="801" spans="1:25">
      <c r="A801" s="10" t="s">
        <v>9</v>
      </c>
      <c r="B801" s="56"/>
      <c r="C801" s="10" t="s">
        <v>17</v>
      </c>
      <c r="D801" s="64">
        <v>2</v>
      </c>
      <c r="E801" s="64">
        <v>5</v>
      </c>
      <c r="F801" s="64">
        <v>7</v>
      </c>
      <c r="G801" s="13">
        <f>F801/F804</f>
        <v>1.1437908496732025E-2</v>
      </c>
      <c r="H801" s="12">
        <v>772400</v>
      </c>
      <c r="I801" s="12">
        <v>5876000</v>
      </c>
      <c r="J801" s="12">
        <v>6648400</v>
      </c>
      <c r="K801" s="13">
        <f>J801/J804</f>
        <v>1.2880678849981125E-2</v>
      </c>
      <c r="L801" s="13">
        <f t="shared" si="24"/>
        <v>5.5251239314824889E-4</v>
      </c>
      <c r="N801" s="10" t="s">
        <v>9</v>
      </c>
      <c r="O801" s="56"/>
      <c r="P801" s="10" t="s">
        <v>17</v>
      </c>
      <c r="Q801" s="64">
        <v>1</v>
      </c>
      <c r="R801" s="64">
        <v>1</v>
      </c>
      <c r="S801" s="64">
        <v>2</v>
      </c>
      <c r="T801" s="13">
        <f>S801/S804</f>
        <v>3.6231884057971015E-3</v>
      </c>
      <c r="U801" s="12">
        <v>377500</v>
      </c>
      <c r="V801" s="12">
        <v>402500</v>
      </c>
      <c r="W801" s="12">
        <v>780000</v>
      </c>
      <c r="X801" s="13">
        <f>W801/W804</f>
        <v>1.779998006310951E-3</v>
      </c>
      <c r="Y801" s="13">
        <f t="shared" si="25"/>
        <v>6.0137844321475125E-5</v>
      </c>
    </row>
    <row r="802" spans="1:25">
      <c r="A802" s="10" t="s">
        <v>9</v>
      </c>
      <c r="B802" s="56"/>
      <c r="C802" s="10" t="s">
        <v>18</v>
      </c>
      <c r="D802" s="64">
        <v>63</v>
      </c>
      <c r="E802" s="64">
        <v>51</v>
      </c>
      <c r="F802" s="64">
        <v>114</v>
      </c>
      <c r="G802" s="13">
        <f>F802/F804</f>
        <v>0.18627450980392157</v>
      </c>
      <c r="H802" s="12">
        <v>67361600</v>
      </c>
      <c r="I802" s="12">
        <v>53506114</v>
      </c>
      <c r="J802" s="12">
        <v>120867714</v>
      </c>
      <c r="K802" s="13">
        <f>J802/J804</f>
        <v>0.23417035788541116</v>
      </c>
      <c r="L802" s="13">
        <f t="shared" si="24"/>
        <v>1.0044658852731198E-2</v>
      </c>
      <c r="N802" s="10" t="s">
        <v>9</v>
      </c>
      <c r="O802" s="56"/>
      <c r="P802" s="10" t="s">
        <v>18</v>
      </c>
      <c r="Q802" s="64">
        <v>48</v>
      </c>
      <c r="R802" s="64">
        <v>53</v>
      </c>
      <c r="S802" s="64">
        <v>101</v>
      </c>
      <c r="T802" s="13">
        <f>S802/S804</f>
        <v>0.18297101449275363</v>
      </c>
      <c r="U802" s="12">
        <v>44472500</v>
      </c>
      <c r="V802" s="12">
        <v>37866545</v>
      </c>
      <c r="W802" s="12">
        <v>82339045</v>
      </c>
      <c r="X802" s="13">
        <f>W802/W804</f>
        <v>0.18790171274557393</v>
      </c>
      <c r="Y802" s="13">
        <f t="shared" si="25"/>
        <v>6.3483239356268394E-3</v>
      </c>
    </row>
    <row r="803" spans="1:25" ht="13.5" thickBot="1">
      <c r="A803" s="14" t="s">
        <v>9</v>
      </c>
      <c r="B803" s="57"/>
      <c r="C803" s="14" t="s">
        <v>19</v>
      </c>
      <c r="D803" s="65">
        <v>167</v>
      </c>
      <c r="E803" s="65">
        <v>145</v>
      </c>
      <c r="F803" s="65">
        <v>312</v>
      </c>
      <c r="G803" s="15">
        <f>F803/F804</f>
        <v>0.50980392156862742</v>
      </c>
      <c r="H803" s="16">
        <v>143961570</v>
      </c>
      <c r="I803" s="16">
        <v>122133752</v>
      </c>
      <c r="J803" s="16">
        <v>266095322</v>
      </c>
      <c r="K803" s="15">
        <f>J803/J804</f>
        <v>0.51553582608812909</v>
      </c>
      <c r="L803" s="15">
        <f t="shared" si="24"/>
        <v>2.2113736111511621E-2</v>
      </c>
      <c r="N803" s="14" t="s">
        <v>9</v>
      </c>
      <c r="O803" s="57"/>
      <c r="P803" s="14" t="s">
        <v>19</v>
      </c>
      <c r="Q803" s="65">
        <v>141</v>
      </c>
      <c r="R803" s="65">
        <v>153</v>
      </c>
      <c r="S803" s="65">
        <v>294</v>
      </c>
      <c r="T803" s="15">
        <f>S803/S804</f>
        <v>0.53260869565217395</v>
      </c>
      <c r="U803" s="16">
        <v>132345859</v>
      </c>
      <c r="V803" s="16">
        <v>114157654</v>
      </c>
      <c r="W803" s="16">
        <v>246503513</v>
      </c>
      <c r="X803" s="15">
        <f>W803/W804</f>
        <v>0.56253302780595593</v>
      </c>
      <c r="Y803" s="15">
        <f t="shared" si="25"/>
        <v>1.9005371653193229E-2</v>
      </c>
    </row>
    <row r="804" spans="1:25" s="3" customFormat="1" ht="13.5" thickBot="1">
      <c r="A804" s="17" t="s">
        <v>9</v>
      </c>
      <c r="B804" s="18" t="s">
        <v>68</v>
      </c>
      <c r="C804" s="18"/>
      <c r="D804" s="66">
        <v>306</v>
      </c>
      <c r="E804" s="66">
        <v>306</v>
      </c>
      <c r="F804" s="66">
        <v>612</v>
      </c>
      <c r="G804" s="19">
        <f>F804/F804</f>
        <v>1</v>
      </c>
      <c r="H804" s="20">
        <v>258076460</v>
      </c>
      <c r="I804" s="20">
        <v>258076460</v>
      </c>
      <c r="J804" s="20">
        <v>516152920</v>
      </c>
      <c r="K804" s="19">
        <f>J804/J804</f>
        <v>1</v>
      </c>
      <c r="L804" s="21">
        <f t="shared" si="24"/>
        <v>4.2894664138688504E-2</v>
      </c>
      <c r="N804" s="17" t="s">
        <v>9</v>
      </c>
      <c r="O804" s="18" t="s">
        <v>68</v>
      </c>
      <c r="P804" s="18"/>
      <c r="Q804" s="66">
        <v>276</v>
      </c>
      <c r="R804" s="66">
        <v>276</v>
      </c>
      <c r="S804" s="66">
        <v>552</v>
      </c>
      <c r="T804" s="19">
        <f>S804/S804</f>
        <v>1</v>
      </c>
      <c r="U804" s="20">
        <v>219101369</v>
      </c>
      <c r="V804" s="20">
        <v>219101369</v>
      </c>
      <c r="W804" s="20">
        <v>438202738</v>
      </c>
      <c r="X804" s="19">
        <f>W804/W804</f>
        <v>1</v>
      </c>
      <c r="Y804" s="79">
        <f t="shared" si="25"/>
        <v>3.3785343639856601E-2</v>
      </c>
    </row>
    <row r="805" spans="1:25">
      <c r="A805" s="10" t="s">
        <v>9</v>
      </c>
      <c r="B805" s="55" t="s">
        <v>69</v>
      </c>
      <c r="C805" s="10" t="s">
        <v>11</v>
      </c>
      <c r="D805" s="64">
        <v>4</v>
      </c>
      <c r="E805" s="64">
        <v>6</v>
      </c>
      <c r="F805" s="64">
        <v>10</v>
      </c>
      <c r="G805" s="11">
        <f>F805/F814</f>
        <v>4.0322580645161289E-2</v>
      </c>
      <c r="H805" s="12">
        <v>3035000</v>
      </c>
      <c r="I805" s="12">
        <v>7865000</v>
      </c>
      <c r="J805" s="12">
        <v>10900000</v>
      </c>
      <c r="K805" s="11">
        <f>J805/J814</f>
        <v>4.9075633872142969E-2</v>
      </c>
      <c r="L805" s="11">
        <f t="shared" si="24"/>
        <v>9.0583976375006197E-4</v>
      </c>
      <c r="N805" s="10" t="s">
        <v>9</v>
      </c>
      <c r="O805" s="55" t="s">
        <v>69</v>
      </c>
      <c r="P805" s="10" t="s">
        <v>11</v>
      </c>
      <c r="Q805" s="64">
        <v>3</v>
      </c>
      <c r="R805" s="64">
        <v>6</v>
      </c>
      <c r="S805" s="64">
        <v>9</v>
      </c>
      <c r="T805" s="11">
        <f>S805/S814</f>
        <v>3.7499999999999999E-2</v>
      </c>
      <c r="U805" s="12">
        <v>11490000</v>
      </c>
      <c r="V805" s="12">
        <v>2498712</v>
      </c>
      <c r="W805" s="12">
        <v>13988712</v>
      </c>
      <c r="X805" s="11">
        <f>W805/W814</f>
        <v>7.1361464487179047E-2</v>
      </c>
      <c r="Y805" s="13">
        <f t="shared" si="25"/>
        <v>1.078526903223014E-3</v>
      </c>
    </row>
    <row r="806" spans="1:25">
      <c r="A806" s="10" t="s">
        <v>9</v>
      </c>
      <c r="B806" s="56"/>
      <c r="C806" s="10" t="s">
        <v>12</v>
      </c>
      <c r="D806" s="64">
        <v>6</v>
      </c>
      <c r="E806" s="64">
        <v>3</v>
      </c>
      <c r="F806" s="64">
        <v>9</v>
      </c>
      <c r="G806" s="13">
        <f>F806/F814</f>
        <v>3.6290322580645164E-2</v>
      </c>
      <c r="H806" s="12">
        <v>3526000</v>
      </c>
      <c r="I806" s="12">
        <v>2335000</v>
      </c>
      <c r="J806" s="12">
        <v>5861000</v>
      </c>
      <c r="K806" s="13">
        <f>J806/J814</f>
        <v>2.6388283497672475E-2</v>
      </c>
      <c r="L806" s="13">
        <f t="shared" si="24"/>
        <v>4.8707585828799206E-4</v>
      </c>
      <c r="N806" s="10" t="s">
        <v>9</v>
      </c>
      <c r="O806" s="56"/>
      <c r="P806" s="10" t="s">
        <v>12</v>
      </c>
      <c r="Q806" s="64">
        <v>3</v>
      </c>
      <c r="R806" s="64">
        <v>5</v>
      </c>
      <c r="S806" s="64">
        <v>8</v>
      </c>
      <c r="T806" s="13">
        <f>S806/S814</f>
        <v>3.3333333333333333E-2</v>
      </c>
      <c r="U806" s="12">
        <v>2581000</v>
      </c>
      <c r="V806" s="12">
        <v>3899748</v>
      </c>
      <c r="W806" s="12">
        <v>6480748</v>
      </c>
      <c r="X806" s="13">
        <f>W806/W814</f>
        <v>3.3060632619526131E-2</v>
      </c>
      <c r="Y806" s="13">
        <f t="shared" si="25"/>
        <v>4.9966437732142468E-4</v>
      </c>
    </row>
    <row r="807" spans="1:25">
      <c r="A807" s="10" t="s">
        <v>9</v>
      </c>
      <c r="B807" s="56"/>
      <c r="C807" s="10" t="s">
        <v>13</v>
      </c>
      <c r="D807" s="64">
        <v>17</v>
      </c>
      <c r="E807" s="64">
        <v>16</v>
      </c>
      <c r="F807" s="64">
        <v>33</v>
      </c>
      <c r="G807" s="13">
        <f>F807/F814</f>
        <v>0.13306451612903225</v>
      </c>
      <c r="H807" s="12">
        <v>14512500</v>
      </c>
      <c r="I807" s="12">
        <v>14251900</v>
      </c>
      <c r="J807" s="12">
        <v>28764400</v>
      </c>
      <c r="K807" s="13">
        <f>J807/J814</f>
        <v>0.12950744614237333</v>
      </c>
      <c r="L807" s="13">
        <f t="shared" si="24"/>
        <v>2.3904529633405765E-3</v>
      </c>
      <c r="N807" s="10" t="s">
        <v>9</v>
      </c>
      <c r="O807" s="56"/>
      <c r="P807" s="10" t="s">
        <v>13</v>
      </c>
      <c r="Q807" s="64">
        <v>20</v>
      </c>
      <c r="R807" s="64">
        <v>16</v>
      </c>
      <c r="S807" s="64">
        <v>36</v>
      </c>
      <c r="T807" s="13">
        <f>S807/S814</f>
        <v>0.15</v>
      </c>
      <c r="U807" s="12">
        <v>12209648</v>
      </c>
      <c r="V807" s="12">
        <v>21555937</v>
      </c>
      <c r="W807" s="12">
        <v>33765585</v>
      </c>
      <c r="X807" s="13">
        <f>W807/W814</f>
        <v>0.17225042554785067</v>
      </c>
      <c r="Y807" s="13">
        <f t="shared" si="25"/>
        <v>2.6033198642994044E-3</v>
      </c>
    </row>
    <row r="808" spans="1:25">
      <c r="A808" s="10" t="s">
        <v>9</v>
      </c>
      <c r="B808" s="56"/>
      <c r="C808" s="10" t="s">
        <v>14</v>
      </c>
      <c r="D808" s="64">
        <v>1</v>
      </c>
      <c r="E808" s="64">
        <v>3</v>
      </c>
      <c r="F808" s="64">
        <v>4</v>
      </c>
      <c r="G808" s="13">
        <f>F808/F814</f>
        <v>1.6129032258064516E-2</v>
      </c>
      <c r="H808" s="12">
        <v>1400000</v>
      </c>
      <c r="I808" s="12">
        <v>2117000</v>
      </c>
      <c r="J808" s="12">
        <v>3517000</v>
      </c>
      <c r="K808" s="13">
        <f>J808/J814</f>
        <v>1.583477103929604E-2</v>
      </c>
      <c r="L808" s="13">
        <f t="shared" si="24"/>
        <v>2.9227875679898788E-4</v>
      </c>
      <c r="N808" s="10" t="s">
        <v>9</v>
      </c>
      <c r="O808" s="56"/>
      <c r="P808" s="10" t="s">
        <v>14</v>
      </c>
      <c r="Q808" s="64"/>
      <c r="R808" s="64">
        <v>1</v>
      </c>
      <c r="S808" s="64">
        <v>1</v>
      </c>
      <c r="T808" s="13">
        <f>S808/S814</f>
        <v>4.1666666666666666E-3</v>
      </c>
      <c r="U808" s="12">
        <v>299000</v>
      </c>
      <c r="V808" s="12"/>
      <c r="W808" s="12">
        <v>299000</v>
      </c>
      <c r="X808" s="13">
        <f>W808/W814</f>
        <v>1.5253068246502276E-3</v>
      </c>
      <c r="Y808" s="13">
        <f t="shared" si="25"/>
        <v>2.305284032323213E-5</v>
      </c>
    </row>
    <row r="809" spans="1:25">
      <c r="A809" s="10" t="s">
        <v>9</v>
      </c>
      <c r="B809" s="56"/>
      <c r="C809" s="10" t="s">
        <v>15</v>
      </c>
      <c r="D809" s="64">
        <v>12</v>
      </c>
      <c r="E809" s="64">
        <v>17</v>
      </c>
      <c r="F809" s="64">
        <v>29</v>
      </c>
      <c r="G809" s="13">
        <f>F809/F814</f>
        <v>0.11693548387096774</v>
      </c>
      <c r="H809" s="12">
        <v>13493000</v>
      </c>
      <c r="I809" s="12">
        <v>14760000</v>
      </c>
      <c r="J809" s="12">
        <v>28253000</v>
      </c>
      <c r="K809" s="13">
        <f>J809/J814</f>
        <v>0.12720494346694086</v>
      </c>
      <c r="L809" s="13">
        <f t="shared" si="24"/>
        <v>2.3479532885532571E-3</v>
      </c>
      <c r="N809" s="10" t="s">
        <v>9</v>
      </c>
      <c r="O809" s="56"/>
      <c r="P809" s="10" t="s">
        <v>15</v>
      </c>
      <c r="Q809" s="64">
        <v>21</v>
      </c>
      <c r="R809" s="64">
        <v>11</v>
      </c>
      <c r="S809" s="64">
        <v>32</v>
      </c>
      <c r="T809" s="13">
        <f>S809/S814</f>
        <v>0.13333333333333333</v>
      </c>
      <c r="U809" s="12">
        <v>8148900</v>
      </c>
      <c r="V809" s="12">
        <v>11941900</v>
      </c>
      <c r="W809" s="12">
        <v>20090800</v>
      </c>
      <c r="X809" s="13">
        <f>W809/W814</f>
        <v>0.10249041589526017</v>
      </c>
      <c r="Y809" s="13">
        <f t="shared" si="25"/>
        <v>1.5489966701203747E-3</v>
      </c>
    </row>
    <row r="810" spans="1:25">
      <c r="A810" s="10" t="s">
        <v>9</v>
      </c>
      <c r="B810" s="56"/>
      <c r="C810" s="10" t="s">
        <v>16</v>
      </c>
      <c r="D810" s="64">
        <v>17</v>
      </c>
      <c r="E810" s="64">
        <v>13</v>
      </c>
      <c r="F810" s="64">
        <v>30</v>
      </c>
      <c r="G810" s="13">
        <f>F810/F814</f>
        <v>0.12096774193548387</v>
      </c>
      <c r="H810" s="12">
        <v>24685000</v>
      </c>
      <c r="I810" s="12">
        <v>16851500</v>
      </c>
      <c r="J810" s="12">
        <v>41536500</v>
      </c>
      <c r="K810" s="13">
        <f>J810/J814</f>
        <v>0.18701193269085015</v>
      </c>
      <c r="L810" s="13">
        <f t="shared" si="24"/>
        <v>3.4518727841288486E-3</v>
      </c>
      <c r="N810" s="10" t="s">
        <v>9</v>
      </c>
      <c r="O810" s="56"/>
      <c r="P810" s="10" t="s">
        <v>16</v>
      </c>
      <c r="Q810" s="64">
        <v>8</v>
      </c>
      <c r="R810" s="64">
        <v>16</v>
      </c>
      <c r="S810" s="64">
        <v>24</v>
      </c>
      <c r="T810" s="13">
        <f>S810/S814</f>
        <v>0.1</v>
      </c>
      <c r="U810" s="12">
        <v>22403251</v>
      </c>
      <c r="V810" s="12">
        <v>11957251</v>
      </c>
      <c r="W810" s="12">
        <v>34360502</v>
      </c>
      <c r="X810" s="13">
        <f>W810/W814</f>
        <v>0.17528531170236719</v>
      </c>
      <c r="Y810" s="13">
        <f t="shared" si="25"/>
        <v>2.6491878462611982E-3</v>
      </c>
    </row>
    <row r="811" spans="1:25">
      <c r="A811" s="10" t="s">
        <v>9</v>
      </c>
      <c r="B811" s="56"/>
      <c r="C811" s="10" t="s">
        <v>17</v>
      </c>
      <c r="D811" s="64"/>
      <c r="E811" s="64"/>
      <c r="F811" s="64"/>
      <c r="G811" s="13">
        <f>F811/F814</f>
        <v>0</v>
      </c>
      <c r="H811" s="12"/>
      <c r="I811" s="12"/>
      <c r="J811" s="12"/>
      <c r="K811" s="13">
        <f>J811/J814</f>
        <v>0</v>
      </c>
      <c r="L811" s="13">
        <f t="shared" si="24"/>
        <v>0</v>
      </c>
      <c r="N811" s="10" t="s">
        <v>9</v>
      </c>
      <c r="O811" s="56"/>
      <c r="P811" s="10" t="s">
        <v>17</v>
      </c>
      <c r="Q811" s="64">
        <v>1</v>
      </c>
      <c r="R811" s="64">
        <v>3</v>
      </c>
      <c r="S811" s="64">
        <v>4</v>
      </c>
      <c r="T811" s="13">
        <f>S811/S814</f>
        <v>1.6666666666666666E-2</v>
      </c>
      <c r="U811" s="12">
        <v>2811000</v>
      </c>
      <c r="V811" s="12">
        <v>1190000</v>
      </c>
      <c r="W811" s="12">
        <v>4001000</v>
      </c>
      <c r="X811" s="13">
        <f>W811/W814</f>
        <v>2.0410543830854718E-2</v>
      </c>
      <c r="Y811" s="13">
        <f t="shared" si="25"/>
        <v>3.084763014490025E-4</v>
      </c>
    </row>
    <row r="812" spans="1:25">
      <c r="A812" s="10" t="s">
        <v>9</v>
      </c>
      <c r="B812" s="56"/>
      <c r="C812" s="10" t="s">
        <v>18</v>
      </c>
      <c r="D812" s="64">
        <v>19</v>
      </c>
      <c r="E812" s="64">
        <v>21</v>
      </c>
      <c r="F812" s="64">
        <v>40</v>
      </c>
      <c r="G812" s="13">
        <f>F812/F814</f>
        <v>0.16129032258064516</v>
      </c>
      <c r="H812" s="12">
        <v>21313000</v>
      </c>
      <c r="I812" s="12">
        <v>20763500</v>
      </c>
      <c r="J812" s="12">
        <v>42076500</v>
      </c>
      <c r="K812" s="13">
        <f>J812/J814</f>
        <v>0.18944320262580033</v>
      </c>
      <c r="L812" s="13">
        <f t="shared" si="24"/>
        <v>3.4967492494889433E-3</v>
      </c>
      <c r="N812" s="10" t="s">
        <v>9</v>
      </c>
      <c r="O812" s="56"/>
      <c r="P812" s="10" t="s">
        <v>18</v>
      </c>
      <c r="Q812" s="64">
        <v>14</v>
      </c>
      <c r="R812" s="64">
        <v>14</v>
      </c>
      <c r="S812" s="64">
        <v>28</v>
      </c>
      <c r="T812" s="13">
        <f>S812/S814</f>
        <v>0.11666666666666667</v>
      </c>
      <c r="U812" s="12">
        <v>10516000</v>
      </c>
      <c r="V812" s="12">
        <v>14184000</v>
      </c>
      <c r="W812" s="12">
        <v>24700000</v>
      </c>
      <c r="X812" s="13">
        <f>W812/W814</f>
        <v>0.12600360725371446</v>
      </c>
      <c r="Y812" s="13">
        <f t="shared" si="25"/>
        <v>1.9043650701800455E-3</v>
      </c>
    </row>
    <row r="813" spans="1:25" ht="13.5" thickBot="1">
      <c r="A813" s="14" t="s">
        <v>9</v>
      </c>
      <c r="B813" s="57"/>
      <c r="C813" s="14" t="s">
        <v>19</v>
      </c>
      <c r="D813" s="65">
        <v>48</v>
      </c>
      <c r="E813" s="65">
        <v>45</v>
      </c>
      <c r="F813" s="65">
        <v>93</v>
      </c>
      <c r="G813" s="15">
        <f>F813/F814</f>
        <v>0.375</v>
      </c>
      <c r="H813" s="16">
        <v>29088574</v>
      </c>
      <c r="I813" s="16">
        <v>32109174</v>
      </c>
      <c r="J813" s="16">
        <v>61197748</v>
      </c>
      <c r="K813" s="15">
        <f>J813/J814</f>
        <v>0.27553378666492384</v>
      </c>
      <c r="L813" s="15">
        <f t="shared" si="24"/>
        <v>5.0858122559959478E-3</v>
      </c>
      <c r="N813" s="14" t="s">
        <v>9</v>
      </c>
      <c r="O813" s="57"/>
      <c r="P813" s="14" t="s">
        <v>19</v>
      </c>
      <c r="Q813" s="65">
        <v>50</v>
      </c>
      <c r="R813" s="65">
        <v>48</v>
      </c>
      <c r="S813" s="65">
        <v>98</v>
      </c>
      <c r="T813" s="15">
        <f>S813/S814</f>
        <v>0.40833333333333333</v>
      </c>
      <c r="U813" s="16">
        <v>27554268</v>
      </c>
      <c r="V813" s="16">
        <v>30785519</v>
      </c>
      <c r="W813" s="16">
        <v>58339787</v>
      </c>
      <c r="X813" s="15">
        <f>W813/W814</f>
        <v>0.29761229183859739</v>
      </c>
      <c r="Y813" s="15">
        <f t="shared" si="25"/>
        <v>4.4979859337872024E-3</v>
      </c>
    </row>
    <row r="814" spans="1:25" s="3" customFormat="1" ht="13.5" thickBot="1">
      <c r="A814" s="17" t="s">
        <v>9</v>
      </c>
      <c r="B814" s="18" t="s">
        <v>70</v>
      </c>
      <c r="C814" s="18"/>
      <c r="D814" s="66">
        <v>124</v>
      </c>
      <c r="E814" s="66">
        <v>124</v>
      </c>
      <c r="F814" s="66">
        <v>248</v>
      </c>
      <c r="G814" s="19">
        <f>F814/F814</f>
        <v>1</v>
      </c>
      <c r="H814" s="20">
        <v>111053074</v>
      </c>
      <c r="I814" s="20">
        <v>111053074</v>
      </c>
      <c r="J814" s="20">
        <v>222106148</v>
      </c>
      <c r="K814" s="19">
        <f>J814/J814</f>
        <v>1</v>
      </c>
      <c r="L814" s="21">
        <f t="shared" si="24"/>
        <v>1.8458034920344615E-2</v>
      </c>
      <c r="N814" s="17" t="s">
        <v>9</v>
      </c>
      <c r="O814" s="18" t="s">
        <v>70</v>
      </c>
      <c r="P814" s="18"/>
      <c r="Q814" s="66">
        <v>120</v>
      </c>
      <c r="R814" s="66">
        <v>120</v>
      </c>
      <c r="S814" s="66">
        <v>240</v>
      </c>
      <c r="T814" s="19">
        <f>S814/S814</f>
        <v>1</v>
      </c>
      <c r="U814" s="20">
        <v>98013067</v>
      </c>
      <c r="V814" s="20">
        <v>98013067</v>
      </c>
      <c r="W814" s="20">
        <v>196026134</v>
      </c>
      <c r="X814" s="19">
        <f>W814/W814</f>
        <v>1</v>
      </c>
      <c r="Y814" s="79">
        <f t="shared" si="25"/>
        <v>1.5113575806964898E-2</v>
      </c>
    </row>
    <row r="815" spans="1:25">
      <c r="A815" s="10" t="s">
        <v>9</v>
      </c>
      <c r="B815" s="55" t="s">
        <v>71</v>
      </c>
      <c r="C815" s="10" t="s">
        <v>11</v>
      </c>
      <c r="D815" s="64"/>
      <c r="E815" s="64"/>
      <c r="F815" s="64"/>
      <c r="G815" s="11">
        <f>F815/F824</f>
        <v>0</v>
      </c>
      <c r="H815" s="12"/>
      <c r="I815" s="12"/>
      <c r="J815" s="12"/>
      <c r="K815" s="11">
        <f>J815/J824</f>
        <v>0</v>
      </c>
      <c r="L815" s="11">
        <f t="shared" si="24"/>
        <v>0</v>
      </c>
      <c r="N815" s="10" t="s">
        <v>9</v>
      </c>
      <c r="O815" s="55" t="s">
        <v>71</v>
      </c>
      <c r="P815" s="10" t="s">
        <v>11</v>
      </c>
      <c r="Q815" s="64"/>
      <c r="R815" s="64"/>
      <c r="S815" s="64"/>
      <c r="T815" s="11">
        <f>S815/S824</f>
        <v>0</v>
      </c>
      <c r="U815" s="12"/>
      <c r="V815" s="12"/>
      <c r="W815" s="12"/>
      <c r="X815" s="11">
        <f>W815/W824</f>
        <v>0</v>
      </c>
      <c r="Y815" s="13">
        <f t="shared" si="25"/>
        <v>0</v>
      </c>
    </row>
    <row r="816" spans="1:25">
      <c r="A816" s="10" t="s">
        <v>9</v>
      </c>
      <c r="B816" s="56"/>
      <c r="C816" s="10" t="s">
        <v>12</v>
      </c>
      <c r="D816" s="64">
        <v>8</v>
      </c>
      <c r="E816" s="64">
        <v>4</v>
      </c>
      <c r="F816" s="64">
        <v>12</v>
      </c>
      <c r="G816" s="13">
        <f>F816/F824</f>
        <v>0.1875</v>
      </c>
      <c r="H816" s="12">
        <v>9811500</v>
      </c>
      <c r="I816" s="12">
        <v>3416500</v>
      </c>
      <c r="J816" s="12">
        <v>13228000</v>
      </c>
      <c r="K816" s="13">
        <f>J816/J824</f>
        <v>0.16040452789920756</v>
      </c>
      <c r="L816" s="13">
        <f t="shared" si="24"/>
        <v>1.0993071921913597E-3</v>
      </c>
      <c r="N816" s="10" t="s">
        <v>9</v>
      </c>
      <c r="O816" s="56"/>
      <c r="P816" s="10" t="s">
        <v>12</v>
      </c>
      <c r="Q816" s="64">
        <v>2</v>
      </c>
      <c r="R816" s="64">
        <v>6</v>
      </c>
      <c r="S816" s="64">
        <v>8</v>
      </c>
      <c r="T816" s="13">
        <f>S816/S824</f>
        <v>0.13333333333333333</v>
      </c>
      <c r="U816" s="12">
        <v>5915000</v>
      </c>
      <c r="V816" s="12">
        <v>1700000</v>
      </c>
      <c r="W816" s="12">
        <v>7615000</v>
      </c>
      <c r="X816" s="13">
        <f>W816/W824</f>
        <v>7.9006887470806614E-2</v>
      </c>
      <c r="Y816" s="13">
        <f t="shared" si="25"/>
        <v>5.871149801385039E-4</v>
      </c>
    </row>
    <row r="817" spans="1:25">
      <c r="A817" s="10" t="s">
        <v>9</v>
      </c>
      <c r="B817" s="56"/>
      <c r="C817" s="10" t="s">
        <v>13</v>
      </c>
      <c r="D817" s="64">
        <v>5</v>
      </c>
      <c r="E817" s="64">
        <v>5</v>
      </c>
      <c r="F817" s="64">
        <v>10</v>
      </c>
      <c r="G817" s="13">
        <f>F817/F824</f>
        <v>0.15625</v>
      </c>
      <c r="H817" s="12">
        <v>6045000</v>
      </c>
      <c r="I817" s="12">
        <v>7025000</v>
      </c>
      <c r="J817" s="12">
        <v>13070000</v>
      </c>
      <c r="K817" s="13">
        <f>J817/J824</f>
        <v>0.15848859840056265</v>
      </c>
      <c r="L817" s="13">
        <f t="shared" si="24"/>
        <v>1.0861766708452579E-3</v>
      </c>
      <c r="N817" s="10" t="s">
        <v>9</v>
      </c>
      <c r="O817" s="56"/>
      <c r="P817" s="10" t="s">
        <v>13</v>
      </c>
      <c r="Q817" s="64">
        <v>2</v>
      </c>
      <c r="R817" s="64">
        <v>4</v>
      </c>
      <c r="S817" s="64">
        <v>6</v>
      </c>
      <c r="T817" s="13">
        <f>S817/S824</f>
        <v>0.1</v>
      </c>
      <c r="U817" s="12">
        <v>5855001</v>
      </c>
      <c r="V817" s="12">
        <v>2565000</v>
      </c>
      <c r="W817" s="12">
        <v>8420001</v>
      </c>
      <c r="X817" s="13">
        <f>W817/W824</f>
        <v>8.7358906304803571E-2</v>
      </c>
      <c r="Y817" s="13">
        <f t="shared" si="25"/>
        <v>6.4918039657008316E-4</v>
      </c>
    </row>
    <row r="818" spans="1:25">
      <c r="A818" s="10" t="s">
        <v>9</v>
      </c>
      <c r="B818" s="56"/>
      <c r="C818" s="10" t="s">
        <v>14</v>
      </c>
      <c r="D818" s="64"/>
      <c r="E818" s="64"/>
      <c r="F818" s="64"/>
      <c r="G818" s="13">
        <f>F818/F824</f>
        <v>0</v>
      </c>
      <c r="H818" s="12"/>
      <c r="I818" s="12"/>
      <c r="J818" s="12"/>
      <c r="K818" s="13">
        <f>J818/J824</f>
        <v>0</v>
      </c>
      <c r="L818" s="13">
        <f t="shared" si="24"/>
        <v>0</v>
      </c>
      <c r="N818" s="10" t="s">
        <v>9</v>
      </c>
      <c r="O818" s="56"/>
      <c r="P818" s="10" t="s">
        <v>14</v>
      </c>
      <c r="Q818" s="64"/>
      <c r="R818" s="64"/>
      <c r="S818" s="64"/>
      <c r="T818" s="13">
        <f>S818/S824</f>
        <v>0</v>
      </c>
      <c r="U818" s="12"/>
      <c r="V818" s="12"/>
      <c r="W818" s="12"/>
      <c r="X818" s="13">
        <f>W818/W824</f>
        <v>0</v>
      </c>
      <c r="Y818" s="13">
        <f t="shared" si="25"/>
        <v>0</v>
      </c>
    </row>
    <row r="819" spans="1:25">
      <c r="A819" s="10" t="s">
        <v>9</v>
      </c>
      <c r="B819" s="56"/>
      <c r="C819" s="10" t="s">
        <v>15</v>
      </c>
      <c r="D819" s="64">
        <v>4</v>
      </c>
      <c r="E819" s="64">
        <v>7</v>
      </c>
      <c r="F819" s="64">
        <v>11</v>
      </c>
      <c r="G819" s="13">
        <f>F819/F824</f>
        <v>0.171875</v>
      </c>
      <c r="H819" s="12">
        <v>5770000</v>
      </c>
      <c r="I819" s="12">
        <v>9600000</v>
      </c>
      <c r="J819" s="12">
        <v>15370000</v>
      </c>
      <c r="K819" s="13">
        <f>J819/J824</f>
        <v>0.18637871135552012</v>
      </c>
      <c r="L819" s="13">
        <f t="shared" si="24"/>
        <v>1.277317171453069E-3</v>
      </c>
      <c r="N819" s="10" t="s">
        <v>9</v>
      </c>
      <c r="O819" s="56"/>
      <c r="P819" s="10" t="s">
        <v>15</v>
      </c>
      <c r="Q819" s="64">
        <v>3</v>
      </c>
      <c r="R819" s="64">
        <v>3</v>
      </c>
      <c r="S819" s="64">
        <v>6</v>
      </c>
      <c r="T819" s="13">
        <f>S819/S824</f>
        <v>0.1</v>
      </c>
      <c r="U819" s="12">
        <v>9397500</v>
      </c>
      <c r="V819" s="12">
        <v>6137000</v>
      </c>
      <c r="W819" s="12">
        <v>15534500</v>
      </c>
      <c r="X819" s="13">
        <f>W819/W824</f>
        <v>0.16117301292386677</v>
      </c>
      <c r="Y819" s="13">
        <f t="shared" si="25"/>
        <v>1.1977068495025067E-3</v>
      </c>
    </row>
    <row r="820" spans="1:25">
      <c r="A820" s="10" t="s">
        <v>9</v>
      </c>
      <c r="B820" s="56"/>
      <c r="C820" s="10" t="s">
        <v>16</v>
      </c>
      <c r="D820" s="64">
        <v>5</v>
      </c>
      <c r="E820" s="64">
        <v>5</v>
      </c>
      <c r="F820" s="64">
        <v>10</v>
      </c>
      <c r="G820" s="13">
        <f>F820/F824</f>
        <v>0.15625</v>
      </c>
      <c r="H820" s="12">
        <v>5747750</v>
      </c>
      <c r="I820" s="12">
        <v>5609000</v>
      </c>
      <c r="J820" s="12">
        <v>11356750</v>
      </c>
      <c r="K820" s="13">
        <f>J820/J824</f>
        <v>0.13771349578313619</v>
      </c>
      <c r="L820" s="13">
        <f t="shared" si="24"/>
        <v>9.4379777403380885E-4</v>
      </c>
      <c r="N820" s="10" t="s">
        <v>9</v>
      </c>
      <c r="O820" s="56"/>
      <c r="P820" s="10" t="s">
        <v>16</v>
      </c>
      <c r="Q820" s="64">
        <v>1</v>
      </c>
      <c r="R820" s="64">
        <v>5</v>
      </c>
      <c r="S820" s="64">
        <v>6</v>
      </c>
      <c r="T820" s="13">
        <f>S820/S824</f>
        <v>0.1</v>
      </c>
      <c r="U820" s="12">
        <v>9537500</v>
      </c>
      <c r="V820" s="12">
        <v>1400000</v>
      </c>
      <c r="W820" s="12">
        <v>10937500</v>
      </c>
      <c r="X820" s="13">
        <f>W820/W824</f>
        <v>0.11347837579933649</v>
      </c>
      <c r="Y820" s="13">
        <f t="shared" si="25"/>
        <v>8.4327906700786427E-4</v>
      </c>
    </row>
    <row r="821" spans="1:25">
      <c r="A821" s="10" t="s">
        <v>9</v>
      </c>
      <c r="B821" s="56"/>
      <c r="C821" s="10" t="s">
        <v>17</v>
      </c>
      <c r="D821" s="64"/>
      <c r="E821" s="64"/>
      <c r="F821" s="64"/>
      <c r="G821" s="13">
        <f>F821/F824</f>
        <v>0</v>
      </c>
      <c r="H821" s="12"/>
      <c r="I821" s="12"/>
      <c r="J821" s="12"/>
      <c r="K821" s="13">
        <f>J821/J824</f>
        <v>0</v>
      </c>
      <c r="L821" s="13">
        <f t="shared" si="24"/>
        <v>0</v>
      </c>
      <c r="N821" s="10" t="s">
        <v>9</v>
      </c>
      <c r="O821" s="56"/>
      <c r="P821" s="10" t="s">
        <v>17</v>
      </c>
      <c r="Q821" s="64"/>
      <c r="R821" s="64"/>
      <c r="S821" s="64"/>
      <c r="T821" s="13">
        <f>S821/S824</f>
        <v>0</v>
      </c>
      <c r="U821" s="12"/>
      <c r="V821" s="12"/>
      <c r="W821" s="12"/>
      <c r="X821" s="13">
        <f>W821/W824</f>
        <v>0</v>
      </c>
      <c r="Y821" s="13">
        <f t="shared" si="25"/>
        <v>0</v>
      </c>
    </row>
    <row r="822" spans="1:25">
      <c r="A822" s="10" t="s">
        <v>9</v>
      </c>
      <c r="B822" s="56"/>
      <c r="C822" s="10" t="s">
        <v>18</v>
      </c>
      <c r="D822" s="64">
        <v>4</v>
      </c>
      <c r="E822" s="64">
        <v>4</v>
      </c>
      <c r="F822" s="64">
        <v>8</v>
      </c>
      <c r="G822" s="13">
        <f>F822/F824</f>
        <v>0.125</v>
      </c>
      <c r="H822" s="12">
        <v>5851500</v>
      </c>
      <c r="I822" s="12">
        <v>5880000</v>
      </c>
      <c r="J822" s="12">
        <v>11731500</v>
      </c>
      <c r="K822" s="13">
        <f>J822/J824</f>
        <v>0.14225776527438413</v>
      </c>
      <c r="L822" s="13">
        <f t="shared" si="24"/>
        <v>9.7494120994805992E-4</v>
      </c>
      <c r="N822" s="10" t="s">
        <v>9</v>
      </c>
      <c r="O822" s="56"/>
      <c r="P822" s="10" t="s">
        <v>18</v>
      </c>
      <c r="Q822" s="64">
        <v>5</v>
      </c>
      <c r="R822" s="64">
        <v>3</v>
      </c>
      <c r="S822" s="64">
        <v>8</v>
      </c>
      <c r="T822" s="13">
        <f>S822/S824</f>
        <v>0.13333333333333333</v>
      </c>
      <c r="U822" s="12">
        <v>4070000</v>
      </c>
      <c r="V822" s="12">
        <v>8042500</v>
      </c>
      <c r="W822" s="12">
        <v>12112500</v>
      </c>
      <c r="X822" s="13">
        <f>W822/W824</f>
        <v>0.12566919559949377</v>
      </c>
      <c r="Y822" s="13">
        <f t="shared" si="25"/>
        <v>9.3387133249213774E-4</v>
      </c>
    </row>
    <row r="823" spans="1:25" ht="13.5" thickBot="1">
      <c r="A823" s="14" t="s">
        <v>9</v>
      </c>
      <c r="B823" s="57"/>
      <c r="C823" s="14" t="s">
        <v>19</v>
      </c>
      <c r="D823" s="65">
        <v>6</v>
      </c>
      <c r="E823" s="65">
        <v>7</v>
      </c>
      <c r="F823" s="65">
        <v>13</v>
      </c>
      <c r="G823" s="15">
        <f>F823/F824</f>
        <v>0.203125</v>
      </c>
      <c r="H823" s="16">
        <v>8007500</v>
      </c>
      <c r="I823" s="16">
        <v>9702750</v>
      </c>
      <c r="J823" s="16">
        <v>17710250</v>
      </c>
      <c r="K823" s="15">
        <f>J823/J824</f>
        <v>0.21475690128718936</v>
      </c>
      <c r="L823" s="15">
        <f t="shared" si="24"/>
        <v>1.4718026308215171E-3</v>
      </c>
      <c r="N823" s="14" t="s">
        <v>9</v>
      </c>
      <c r="O823" s="57"/>
      <c r="P823" s="14" t="s">
        <v>19</v>
      </c>
      <c r="Q823" s="65">
        <v>17</v>
      </c>
      <c r="R823" s="65">
        <v>9</v>
      </c>
      <c r="S823" s="65">
        <v>26</v>
      </c>
      <c r="T823" s="15">
        <f>S823/S824</f>
        <v>0.43333333333333335</v>
      </c>
      <c r="U823" s="16">
        <v>13417000</v>
      </c>
      <c r="V823" s="16">
        <v>28347501</v>
      </c>
      <c r="W823" s="16">
        <v>41764501</v>
      </c>
      <c r="X823" s="15">
        <f>W823/W824</f>
        <v>0.43331362190169276</v>
      </c>
      <c r="Y823" s="15">
        <f t="shared" si="25"/>
        <v>3.2200346914129387E-3</v>
      </c>
    </row>
    <row r="824" spans="1:25" s="3" customFormat="1" ht="13.5" thickBot="1">
      <c r="A824" s="17" t="s">
        <v>9</v>
      </c>
      <c r="B824" s="18" t="s">
        <v>72</v>
      </c>
      <c r="C824" s="18"/>
      <c r="D824" s="66">
        <v>32</v>
      </c>
      <c r="E824" s="66">
        <v>32</v>
      </c>
      <c r="F824" s="66">
        <v>64</v>
      </c>
      <c r="G824" s="19">
        <f>F824/F824</f>
        <v>1</v>
      </c>
      <c r="H824" s="20">
        <v>41233250</v>
      </c>
      <c r="I824" s="20">
        <v>41233250</v>
      </c>
      <c r="J824" s="20">
        <v>82466500</v>
      </c>
      <c r="K824" s="19">
        <f>J824/J824</f>
        <v>1</v>
      </c>
      <c r="L824" s="21">
        <f t="shared" si="24"/>
        <v>6.8533426492930725E-3</v>
      </c>
      <c r="N824" s="17" t="s">
        <v>9</v>
      </c>
      <c r="O824" s="18" t="s">
        <v>72</v>
      </c>
      <c r="P824" s="18"/>
      <c r="Q824" s="66">
        <v>30</v>
      </c>
      <c r="R824" s="66">
        <v>30</v>
      </c>
      <c r="S824" s="66">
        <v>60</v>
      </c>
      <c r="T824" s="19">
        <f>S824/S824</f>
        <v>1</v>
      </c>
      <c r="U824" s="20">
        <v>48192001</v>
      </c>
      <c r="V824" s="20">
        <v>48192001</v>
      </c>
      <c r="W824" s="20">
        <v>96384002</v>
      </c>
      <c r="X824" s="19">
        <f>W824/W824</f>
        <v>1</v>
      </c>
      <c r="Y824" s="79">
        <f t="shared" si="25"/>
        <v>7.4311873171240342E-3</v>
      </c>
    </row>
    <row r="825" spans="1:25">
      <c r="A825" s="10" t="s">
        <v>9</v>
      </c>
      <c r="B825" s="55" t="s">
        <v>73</v>
      </c>
      <c r="C825" s="10" t="s">
        <v>11</v>
      </c>
      <c r="D825" s="64">
        <v>6</v>
      </c>
      <c r="E825" s="64">
        <v>9</v>
      </c>
      <c r="F825" s="64">
        <v>15</v>
      </c>
      <c r="G825" s="11">
        <f>F825/F834</f>
        <v>3.3482142857142856E-2</v>
      </c>
      <c r="H825" s="12">
        <v>3232000</v>
      </c>
      <c r="I825" s="12">
        <v>5879999</v>
      </c>
      <c r="J825" s="12">
        <v>9111999</v>
      </c>
      <c r="K825" s="11">
        <f>J825/J834</f>
        <v>3.4236373388361621E-2</v>
      </c>
      <c r="L825" s="11">
        <f t="shared" si="24"/>
        <v>7.5724871756429365E-4</v>
      </c>
      <c r="N825" s="10" t="s">
        <v>9</v>
      </c>
      <c r="O825" s="55" t="s">
        <v>73</v>
      </c>
      <c r="P825" s="10" t="s">
        <v>11</v>
      </c>
      <c r="Q825" s="64">
        <v>8</v>
      </c>
      <c r="R825" s="64">
        <v>10</v>
      </c>
      <c r="S825" s="64">
        <v>18</v>
      </c>
      <c r="T825" s="11">
        <f>S825/S834</f>
        <v>4.8648648648648651E-2</v>
      </c>
      <c r="U825" s="12">
        <v>5701400</v>
      </c>
      <c r="V825" s="12">
        <v>3752900</v>
      </c>
      <c r="W825" s="12">
        <v>9454300</v>
      </c>
      <c r="X825" s="11">
        <f>W825/W834</f>
        <v>4.062545680166349E-2</v>
      </c>
      <c r="Y825" s="13">
        <f t="shared" si="25"/>
        <v>7.2892464303656696E-4</v>
      </c>
    </row>
    <row r="826" spans="1:25">
      <c r="A826" s="10" t="s">
        <v>9</v>
      </c>
      <c r="B826" s="56"/>
      <c r="C826" s="10" t="s">
        <v>12</v>
      </c>
      <c r="D826" s="64">
        <v>9</v>
      </c>
      <c r="E826" s="64">
        <v>8</v>
      </c>
      <c r="F826" s="64">
        <v>17</v>
      </c>
      <c r="G826" s="13">
        <f>F826/F834</f>
        <v>3.7946428571428568E-2</v>
      </c>
      <c r="H826" s="12">
        <v>4082300</v>
      </c>
      <c r="I826" s="12">
        <v>3654156</v>
      </c>
      <c r="J826" s="12">
        <v>7736456</v>
      </c>
      <c r="K826" s="13">
        <f>J826/J834</f>
        <v>2.9068066877381199E-2</v>
      </c>
      <c r="L826" s="13">
        <f t="shared" si="24"/>
        <v>6.4293481424795873E-4</v>
      </c>
      <c r="N826" s="10" t="s">
        <v>9</v>
      </c>
      <c r="O826" s="56"/>
      <c r="P826" s="10" t="s">
        <v>12</v>
      </c>
      <c r="Q826" s="64">
        <v>3</v>
      </c>
      <c r="R826" s="64">
        <v>8</v>
      </c>
      <c r="S826" s="64">
        <v>11</v>
      </c>
      <c r="T826" s="13">
        <f>S826/S834</f>
        <v>2.9729729729729731E-2</v>
      </c>
      <c r="U826" s="12">
        <v>4303000</v>
      </c>
      <c r="V826" s="12">
        <v>2698586</v>
      </c>
      <c r="W826" s="12">
        <v>7001586</v>
      </c>
      <c r="X826" s="13">
        <f>W826/W834</f>
        <v>3.0086059209685736E-2</v>
      </c>
      <c r="Y826" s="13">
        <f t="shared" si="25"/>
        <v>5.3982088316848679E-4</v>
      </c>
    </row>
    <row r="827" spans="1:25">
      <c r="A827" s="10" t="s">
        <v>9</v>
      </c>
      <c r="B827" s="56"/>
      <c r="C827" s="10" t="s">
        <v>13</v>
      </c>
      <c r="D827" s="64">
        <v>30</v>
      </c>
      <c r="E827" s="64">
        <v>25</v>
      </c>
      <c r="F827" s="64">
        <v>55</v>
      </c>
      <c r="G827" s="13">
        <f>F827/F834</f>
        <v>0.12276785714285714</v>
      </c>
      <c r="H827" s="12">
        <v>17545400</v>
      </c>
      <c r="I827" s="12">
        <v>12919900</v>
      </c>
      <c r="J827" s="12">
        <v>30465300</v>
      </c>
      <c r="K827" s="13">
        <f>J827/J834</f>
        <v>0.11446680209122645</v>
      </c>
      <c r="L827" s="13">
        <f t="shared" si="24"/>
        <v>2.5318055187683272E-3</v>
      </c>
      <c r="N827" s="10" t="s">
        <v>9</v>
      </c>
      <c r="O827" s="56"/>
      <c r="P827" s="10" t="s">
        <v>13</v>
      </c>
      <c r="Q827" s="64">
        <v>25</v>
      </c>
      <c r="R827" s="64">
        <v>21</v>
      </c>
      <c r="S827" s="64">
        <v>46</v>
      </c>
      <c r="T827" s="13">
        <f>S827/S834</f>
        <v>0.12432432432432433</v>
      </c>
      <c r="U827" s="12">
        <v>11921500</v>
      </c>
      <c r="V827" s="12">
        <v>15234900</v>
      </c>
      <c r="W827" s="12">
        <v>27156400</v>
      </c>
      <c r="X827" s="13">
        <f>W827/W834</f>
        <v>0.11669199783047866</v>
      </c>
      <c r="Y827" s="13">
        <f t="shared" si="25"/>
        <v>2.0937530199124448E-3</v>
      </c>
    </row>
    <row r="828" spans="1:25">
      <c r="A828" s="10" t="s">
        <v>9</v>
      </c>
      <c r="B828" s="56"/>
      <c r="C828" s="10" t="s">
        <v>14</v>
      </c>
      <c r="D828" s="64"/>
      <c r="E828" s="64">
        <v>1</v>
      </c>
      <c r="F828" s="64">
        <v>1</v>
      </c>
      <c r="G828" s="13">
        <f>F828/F834</f>
        <v>2.232142857142857E-3</v>
      </c>
      <c r="H828" s="12"/>
      <c r="I828" s="12">
        <v>445000</v>
      </c>
      <c r="J828" s="12">
        <v>445000</v>
      </c>
      <c r="K828" s="13">
        <f>J828/J834</f>
        <v>1.6719916406730206E-3</v>
      </c>
      <c r="L828" s="13">
        <f t="shared" si="24"/>
        <v>3.6981531639337395E-5</v>
      </c>
      <c r="N828" s="10" t="s">
        <v>9</v>
      </c>
      <c r="O828" s="56"/>
      <c r="P828" s="10" t="s">
        <v>14</v>
      </c>
      <c r="Q828" s="64"/>
      <c r="R828" s="64"/>
      <c r="S828" s="64"/>
      <c r="T828" s="13">
        <f>S828/S834</f>
        <v>0</v>
      </c>
      <c r="U828" s="12"/>
      <c r="V828" s="12"/>
      <c r="W828" s="12"/>
      <c r="X828" s="13">
        <f>W828/W834</f>
        <v>0</v>
      </c>
      <c r="Y828" s="13">
        <f t="shared" si="25"/>
        <v>0</v>
      </c>
    </row>
    <row r="829" spans="1:25">
      <c r="A829" s="10" t="s">
        <v>9</v>
      </c>
      <c r="B829" s="56"/>
      <c r="C829" s="10" t="s">
        <v>15</v>
      </c>
      <c r="D829" s="64">
        <v>12</v>
      </c>
      <c r="E829" s="64">
        <v>17</v>
      </c>
      <c r="F829" s="64">
        <v>29</v>
      </c>
      <c r="G829" s="13">
        <f>F829/F834</f>
        <v>6.4732142857142863E-2</v>
      </c>
      <c r="H829" s="12">
        <v>5971900</v>
      </c>
      <c r="I829" s="12">
        <v>9782000</v>
      </c>
      <c r="J829" s="12">
        <v>15753900</v>
      </c>
      <c r="K829" s="13">
        <f>J829/J834</f>
        <v>5.9191885635952131E-2</v>
      </c>
      <c r="L829" s="13">
        <f t="shared" si="24"/>
        <v>1.3092210141414772E-3</v>
      </c>
      <c r="N829" s="10" t="s">
        <v>9</v>
      </c>
      <c r="O829" s="56"/>
      <c r="P829" s="10" t="s">
        <v>15</v>
      </c>
      <c r="Q829" s="64">
        <v>15</v>
      </c>
      <c r="R829" s="64">
        <v>20</v>
      </c>
      <c r="S829" s="64">
        <v>35</v>
      </c>
      <c r="T829" s="13">
        <f>S829/S834</f>
        <v>9.45945945945946E-2</v>
      </c>
      <c r="U829" s="12">
        <v>11798600</v>
      </c>
      <c r="V829" s="12">
        <v>7840300</v>
      </c>
      <c r="W829" s="12">
        <v>19638900</v>
      </c>
      <c r="X829" s="13">
        <f>W829/W834</f>
        <v>8.4389038171222522E-2</v>
      </c>
      <c r="Y829" s="13">
        <f t="shared" si="25"/>
        <v>1.5141552703141254E-3</v>
      </c>
    </row>
    <row r="830" spans="1:25">
      <c r="A830" s="10" t="s">
        <v>9</v>
      </c>
      <c r="B830" s="56"/>
      <c r="C830" s="10" t="s">
        <v>16</v>
      </c>
      <c r="D830" s="64">
        <v>31</v>
      </c>
      <c r="E830" s="64">
        <v>33</v>
      </c>
      <c r="F830" s="64">
        <v>64</v>
      </c>
      <c r="G830" s="13">
        <f>F830/F834</f>
        <v>0.14285714285714285</v>
      </c>
      <c r="H830" s="12">
        <v>22534400</v>
      </c>
      <c r="I830" s="12">
        <v>22733200</v>
      </c>
      <c r="J830" s="12">
        <v>45267600</v>
      </c>
      <c r="K830" s="13">
        <f>J830/J834</f>
        <v>0.17008325571534835</v>
      </c>
      <c r="L830" s="13">
        <f t="shared" si="24"/>
        <v>3.7619442283974595E-3</v>
      </c>
      <c r="N830" s="10" t="s">
        <v>9</v>
      </c>
      <c r="O830" s="56"/>
      <c r="P830" s="10" t="s">
        <v>16</v>
      </c>
      <c r="Q830" s="64">
        <v>14</v>
      </c>
      <c r="R830" s="64">
        <v>17</v>
      </c>
      <c r="S830" s="64">
        <v>31</v>
      </c>
      <c r="T830" s="13">
        <f>S830/S834</f>
        <v>8.3783783783783788E-2</v>
      </c>
      <c r="U830" s="12">
        <v>10324993</v>
      </c>
      <c r="V830" s="12">
        <v>10485070</v>
      </c>
      <c r="W830" s="12">
        <v>20810063</v>
      </c>
      <c r="X830" s="13">
        <f>W830/W834</f>
        <v>8.9421566424420174E-2</v>
      </c>
      <c r="Y830" s="13">
        <f t="shared" si="25"/>
        <v>1.6044517038642174E-3</v>
      </c>
    </row>
    <row r="831" spans="1:25">
      <c r="A831" s="10" t="s">
        <v>9</v>
      </c>
      <c r="B831" s="56"/>
      <c r="C831" s="10" t="s">
        <v>17</v>
      </c>
      <c r="D831" s="64"/>
      <c r="E831" s="64">
        <v>6</v>
      </c>
      <c r="F831" s="64">
        <v>6</v>
      </c>
      <c r="G831" s="13">
        <f>F831/F834</f>
        <v>1.3392857142857142E-2</v>
      </c>
      <c r="H831" s="12"/>
      <c r="I831" s="12">
        <v>3697000</v>
      </c>
      <c r="J831" s="12">
        <v>3697000</v>
      </c>
      <c r="K831" s="13">
        <f>J831/J834</f>
        <v>1.3890681113636307E-2</v>
      </c>
      <c r="L831" s="13">
        <f t="shared" si="24"/>
        <v>3.0723757858568617E-4</v>
      </c>
      <c r="N831" s="10" t="s">
        <v>9</v>
      </c>
      <c r="O831" s="56"/>
      <c r="P831" s="10" t="s">
        <v>17</v>
      </c>
      <c r="Q831" s="64">
        <v>2</v>
      </c>
      <c r="R831" s="64">
        <v>1</v>
      </c>
      <c r="S831" s="64">
        <v>3</v>
      </c>
      <c r="T831" s="13">
        <f>S831/S834</f>
        <v>8.1081081081081086E-3</v>
      </c>
      <c r="U831" s="12">
        <v>545000</v>
      </c>
      <c r="V831" s="12">
        <v>1652500</v>
      </c>
      <c r="W831" s="12">
        <v>2197500</v>
      </c>
      <c r="X831" s="13">
        <f>W831/W834</f>
        <v>9.4427341338497311E-3</v>
      </c>
      <c r="Y831" s="13">
        <f t="shared" si="25"/>
        <v>1.6942681140569434E-4</v>
      </c>
    </row>
    <row r="832" spans="1:25">
      <c r="A832" s="10" t="s">
        <v>9</v>
      </c>
      <c r="B832" s="56"/>
      <c r="C832" s="10" t="s">
        <v>18</v>
      </c>
      <c r="D832" s="64">
        <v>33</v>
      </c>
      <c r="E832" s="64">
        <v>28</v>
      </c>
      <c r="F832" s="64">
        <v>61</v>
      </c>
      <c r="G832" s="13">
        <f>F832/F834</f>
        <v>0.13616071428571427</v>
      </c>
      <c r="H832" s="12">
        <v>18376659</v>
      </c>
      <c r="I832" s="12">
        <v>14867313</v>
      </c>
      <c r="J832" s="12">
        <v>33243972</v>
      </c>
      <c r="K832" s="13">
        <f>J832/J834</f>
        <v>0.12490706356577068</v>
      </c>
      <c r="L832" s="13">
        <f t="shared" si="24"/>
        <v>2.7627258479443742E-3</v>
      </c>
      <c r="N832" s="10" t="s">
        <v>9</v>
      </c>
      <c r="O832" s="56"/>
      <c r="P832" s="10" t="s">
        <v>18</v>
      </c>
      <c r="Q832" s="64">
        <v>21</v>
      </c>
      <c r="R832" s="64">
        <v>31</v>
      </c>
      <c r="S832" s="64">
        <v>52</v>
      </c>
      <c r="T832" s="13">
        <f>S832/S834</f>
        <v>0.14054054054054055</v>
      </c>
      <c r="U832" s="12">
        <v>21779370</v>
      </c>
      <c r="V832" s="12">
        <v>14681000</v>
      </c>
      <c r="W832" s="12">
        <v>36460370</v>
      </c>
      <c r="X832" s="13">
        <f>W832/W834</f>
        <v>0.15667148137965448</v>
      </c>
      <c r="Y832" s="13">
        <f t="shared" si="25"/>
        <v>2.8110872499530538E-3</v>
      </c>
    </row>
    <row r="833" spans="1:25" ht="13.5" thickBot="1">
      <c r="A833" s="14" t="s">
        <v>9</v>
      </c>
      <c r="B833" s="57"/>
      <c r="C833" s="14" t="s">
        <v>19</v>
      </c>
      <c r="D833" s="65">
        <v>103</v>
      </c>
      <c r="E833" s="65">
        <v>97</v>
      </c>
      <c r="F833" s="65">
        <v>200</v>
      </c>
      <c r="G833" s="15">
        <f>F833/F834</f>
        <v>0.44642857142857145</v>
      </c>
      <c r="H833" s="16">
        <v>61332169</v>
      </c>
      <c r="I833" s="16">
        <v>59096260</v>
      </c>
      <c r="J833" s="16">
        <v>120428429</v>
      </c>
      <c r="K833" s="15">
        <f>J833/J834</f>
        <v>0.45248387997165024</v>
      </c>
      <c r="L833" s="15">
        <f t="shared" si="24"/>
        <v>1.0008152263683588E-2</v>
      </c>
      <c r="N833" s="14" t="s">
        <v>9</v>
      </c>
      <c r="O833" s="57"/>
      <c r="P833" s="14" t="s">
        <v>19</v>
      </c>
      <c r="Q833" s="65">
        <v>97</v>
      </c>
      <c r="R833" s="65">
        <v>77</v>
      </c>
      <c r="S833" s="65">
        <v>174</v>
      </c>
      <c r="T833" s="15">
        <f>S833/S834</f>
        <v>0.4702702702702703</v>
      </c>
      <c r="U833" s="16">
        <v>49985444</v>
      </c>
      <c r="V833" s="16">
        <v>60014051</v>
      </c>
      <c r="W833" s="16">
        <v>109999495</v>
      </c>
      <c r="X833" s="15">
        <f>W833/W834</f>
        <v>0.47267166604902522</v>
      </c>
      <c r="Y833" s="15">
        <f t="shared" si="25"/>
        <v>8.4809391099370263E-3</v>
      </c>
    </row>
    <row r="834" spans="1:25" s="3" customFormat="1" ht="13.5" thickBot="1">
      <c r="A834" s="17" t="s">
        <v>9</v>
      </c>
      <c r="B834" s="18" t="s">
        <v>74</v>
      </c>
      <c r="C834" s="18"/>
      <c r="D834" s="66">
        <v>224</v>
      </c>
      <c r="E834" s="66">
        <v>224</v>
      </c>
      <c r="F834" s="66">
        <v>448</v>
      </c>
      <c r="G834" s="19">
        <f>F834/F834</f>
        <v>1</v>
      </c>
      <c r="H834" s="20">
        <v>133074828</v>
      </c>
      <c r="I834" s="20">
        <v>133074828</v>
      </c>
      <c r="J834" s="20">
        <v>266149656</v>
      </c>
      <c r="K834" s="19">
        <f>J834/J834</f>
        <v>1</v>
      </c>
      <c r="L834" s="21">
        <f t="shared" si="24"/>
        <v>2.2118251514972504E-2</v>
      </c>
      <c r="N834" s="17" t="s">
        <v>9</v>
      </c>
      <c r="O834" s="18" t="s">
        <v>74</v>
      </c>
      <c r="P834" s="18"/>
      <c r="Q834" s="66">
        <v>185</v>
      </c>
      <c r="R834" s="66">
        <v>185</v>
      </c>
      <c r="S834" s="66">
        <v>370</v>
      </c>
      <c r="T834" s="19">
        <f>S834/S834</f>
        <v>1</v>
      </c>
      <c r="U834" s="20">
        <v>116359307</v>
      </c>
      <c r="V834" s="20">
        <v>116359307</v>
      </c>
      <c r="W834" s="20">
        <v>232718614</v>
      </c>
      <c r="X834" s="19">
        <f>W834/W834</f>
        <v>1</v>
      </c>
      <c r="Y834" s="79">
        <f t="shared" si="25"/>
        <v>1.7942558691591615E-2</v>
      </c>
    </row>
    <row r="835" spans="1:25">
      <c r="A835" s="10" t="s">
        <v>9</v>
      </c>
      <c r="B835" s="55" t="s">
        <v>75</v>
      </c>
      <c r="C835" s="10" t="s">
        <v>11</v>
      </c>
      <c r="D835" s="64">
        <v>2</v>
      </c>
      <c r="E835" s="64">
        <v>3</v>
      </c>
      <c r="F835" s="64">
        <v>5</v>
      </c>
      <c r="G835" s="11">
        <f>F835/F844</f>
        <v>2.9069767441860465E-2</v>
      </c>
      <c r="H835" s="12">
        <v>820000</v>
      </c>
      <c r="I835" s="12">
        <v>979900</v>
      </c>
      <c r="J835" s="12">
        <v>1799900</v>
      </c>
      <c r="K835" s="11">
        <f>J835/J844</f>
        <v>2.5270565212364992E-2</v>
      </c>
      <c r="L835" s="11">
        <f t="shared" si="24"/>
        <v>1.4957990741043455E-4</v>
      </c>
      <c r="N835" s="10" t="s">
        <v>9</v>
      </c>
      <c r="O835" s="55" t="s">
        <v>75</v>
      </c>
      <c r="P835" s="10" t="s">
        <v>11</v>
      </c>
      <c r="Q835" s="64">
        <v>1</v>
      </c>
      <c r="R835" s="64"/>
      <c r="S835" s="64">
        <v>1</v>
      </c>
      <c r="T835" s="11">
        <f>S835/S844</f>
        <v>6.41025641025641E-3</v>
      </c>
      <c r="U835" s="12"/>
      <c r="V835" s="12">
        <v>320000</v>
      </c>
      <c r="W835" s="12">
        <v>320000</v>
      </c>
      <c r="X835" s="11">
        <f>W835/W844</f>
        <v>5.0553802690214292E-3</v>
      </c>
      <c r="Y835" s="13">
        <f t="shared" si="25"/>
        <v>2.467193613188723E-5</v>
      </c>
    </row>
    <row r="836" spans="1:25">
      <c r="A836" s="10" t="s">
        <v>9</v>
      </c>
      <c r="B836" s="56"/>
      <c r="C836" s="10" t="s">
        <v>12</v>
      </c>
      <c r="D836" s="64">
        <v>3</v>
      </c>
      <c r="E836" s="64">
        <v>2</v>
      </c>
      <c r="F836" s="64">
        <v>5</v>
      </c>
      <c r="G836" s="13">
        <f>F836/F844</f>
        <v>2.9069767441860465E-2</v>
      </c>
      <c r="H836" s="12">
        <v>953000</v>
      </c>
      <c r="I836" s="12">
        <v>683000</v>
      </c>
      <c r="J836" s="12">
        <v>1636000</v>
      </c>
      <c r="K836" s="13">
        <f>J836/J844</f>
        <v>2.2969412015905952E-2</v>
      </c>
      <c r="L836" s="13">
        <f t="shared" ref="L836:L899" si="26">J836/12033033254</f>
        <v>1.3595906912799096E-4</v>
      </c>
      <c r="N836" s="10" t="s">
        <v>9</v>
      </c>
      <c r="O836" s="56"/>
      <c r="P836" s="10" t="s">
        <v>12</v>
      </c>
      <c r="Q836" s="64">
        <v>4</v>
      </c>
      <c r="R836" s="64">
        <v>5</v>
      </c>
      <c r="S836" s="64">
        <v>9</v>
      </c>
      <c r="T836" s="13">
        <f>S836/S844</f>
        <v>5.7692307692307696E-2</v>
      </c>
      <c r="U836" s="12">
        <v>1561000</v>
      </c>
      <c r="V836" s="12">
        <v>1429000</v>
      </c>
      <c r="W836" s="12">
        <v>2990000</v>
      </c>
      <c r="X836" s="13">
        <f>W836/W844</f>
        <v>4.723620938866898E-2</v>
      </c>
      <c r="Y836" s="13">
        <f t="shared" ref="Y836:Y899" si="27">W836/12970202188</f>
        <v>2.3052840323232131E-4</v>
      </c>
    </row>
    <row r="837" spans="1:25">
      <c r="A837" s="10" t="s">
        <v>9</v>
      </c>
      <c r="B837" s="56"/>
      <c r="C837" s="10" t="s">
        <v>13</v>
      </c>
      <c r="D837" s="64">
        <v>7</v>
      </c>
      <c r="E837" s="64">
        <v>6</v>
      </c>
      <c r="F837" s="64">
        <v>13</v>
      </c>
      <c r="G837" s="13">
        <f>F837/F844</f>
        <v>7.5581395348837205E-2</v>
      </c>
      <c r="H837" s="12">
        <v>2350350</v>
      </c>
      <c r="I837" s="12">
        <v>1877450</v>
      </c>
      <c r="J837" s="12">
        <v>4227800</v>
      </c>
      <c r="K837" s="13">
        <f>J837/J844</f>
        <v>5.9358239682669428E-2</v>
      </c>
      <c r="L837" s="13">
        <f t="shared" si="26"/>
        <v>3.5134948194334974E-4</v>
      </c>
      <c r="N837" s="10" t="s">
        <v>9</v>
      </c>
      <c r="O837" s="56"/>
      <c r="P837" s="10" t="s">
        <v>13</v>
      </c>
      <c r="Q837" s="64">
        <v>6</v>
      </c>
      <c r="R837" s="64">
        <v>9</v>
      </c>
      <c r="S837" s="64">
        <v>15</v>
      </c>
      <c r="T837" s="13">
        <f>S837/S844</f>
        <v>9.6153846153846159E-2</v>
      </c>
      <c r="U837" s="12">
        <v>2781700</v>
      </c>
      <c r="V837" s="12">
        <v>2231700</v>
      </c>
      <c r="W837" s="12">
        <v>5013400</v>
      </c>
      <c r="X837" s="13">
        <f>W837/W844</f>
        <v>7.9202010752225105E-2</v>
      </c>
      <c r="Y837" s="13">
        <f t="shared" si="27"/>
        <v>3.8653213938626076E-4</v>
      </c>
    </row>
    <row r="838" spans="1:25">
      <c r="A838" s="10" t="s">
        <v>9</v>
      </c>
      <c r="B838" s="56"/>
      <c r="C838" s="10" t="s">
        <v>14</v>
      </c>
      <c r="D838" s="64"/>
      <c r="E838" s="64"/>
      <c r="F838" s="64"/>
      <c r="G838" s="13">
        <f>F838/F844</f>
        <v>0</v>
      </c>
      <c r="H838" s="12"/>
      <c r="I838" s="12"/>
      <c r="J838" s="12"/>
      <c r="K838" s="13">
        <f>J838/J844</f>
        <v>0</v>
      </c>
      <c r="L838" s="13">
        <f t="shared" si="26"/>
        <v>0</v>
      </c>
      <c r="N838" s="10" t="s">
        <v>9</v>
      </c>
      <c r="O838" s="56"/>
      <c r="P838" s="10" t="s">
        <v>14</v>
      </c>
      <c r="Q838" s="64"/>
      <c r="R838" s="64"/>
      <c r="S838" s="64"/>
      <c r="T838" s="13">
        <f>S838/S844</f>
        <v>0</v>
      </c>
      <c r="U838" s="12"/>
      <c r="V838" s="12"/>
      <c r="W838" s="12"/>
      <c r="X838" s="13">
        <f>W838/W844</f>
        <v>0</v>
      </c>
      <c r="Y838" s="13">
        <f t="shared" si="27"/>
        <v>0</v>
      </c>
    </row>
    <row r="839" spans="1:25">
      <c r="A839" s="10" t="s">
        <v>9</v>
      </c>
      <c r="B839" s="56"/>
      <c r="C839" s="10" t="s">
        <v>15</v>
      </c>
      <c r="D839" s="64">
        <v>5</v>
      </c>
      <c r="E839" s="64">
        <v>11</v>
      </c>
      <c r="F839" s="64">
        <v>16</v>
      </c>
      <c r="G839" s="13">
        <f>F839/F844</f>
        <v>9.3023255813953487E-2</v>
      </c>
      <c r="H839" s="12">
        <v>2056999</v>
      </c>
      <c r="I839" s="12">
        <v>5862000</v>
      </c>
      <c r="J839" s="12">
        <v>7918999</v>
      </c>
      <c r="K839" s="13">
        <f>J839/J844</f>
        <v>0.11118261050400197</v>
      </c>
      <c r="L839" s="13">
        <f t="shared" si="26"/>
        <v>6.5810497094467683E-4</v>
      </c>
      <c r="N839" s="10" t="s">
        <v>9</v>
      </c>
      <c r="O839" s="56"/>
      <c r="P839" s="10" t="s">
        <v>15</v>
      </c>
      <c r="Q839" s="64">
        <v>7</v>
      </c>
      <c r="R839" s="64">
        <v>6</v>
      </c>
      <c r="S839" s="64">
        <v>13</v>
      </c>
      <c r="T839" s="13">
        <f>S839/S844</f>
        <v>8.3333333333333329E-2</v>
      </c>
      <c r="U839" s="12">
        <v>2044000</v>
      </c>
      <c r="V839" s="12">
        <v>2463000</v>
      </c>
      <c r="W839" s="12">
        <v>4507000</v>
      </c>
      <c r="X839" s="13">
        <f>W839/W844</f>
        <v>7.1201871476498688E-2</v>
      </c>
      <c r="Y839" s="13">
        <f t="shared" si="27"/>
        <v>3.4748880045754922E-4</v>
      </c>
    </row>
    <row r="840" spans="1:25">
      <c r="A840" s="10" t="s">
        <v>9</v>
      </c>
      <c r="B840" s="56"/>
      <c r="C840" s="10" t="s">
        <v>16</v>
      </c>
      <c r="D840" s="64">
        <v>10</v>
      </c>
      <c r="E840" s="64">
        <v>9</v>
      </c>
      <c r="F840" s="64">
        <v>19</v>
      </c>
      <c r="G840" s="13">
        <f>F840/F844</f>
        <v>0.11046511627906977</v>
      </c>
      <c r="H840" s="12">
        <v>4866000</v>
      </c>
      <c r="I840" s="12">
        <v>4044130</v>
      </c>
      <c r="J840" s="12">
        <v>8910130</v>
      </c>
      <c r="K840" s="13">
        <f>J840/J844</f>
        <v>0.12509807279051596</v>
      </c>
      <c r="L840" s="13">
        <f t="shared" si="26"/>
        <v>7.4047248203507705E-4</v>
      </c>
      <c r="N840" s="10" t="s">
        <v>9</v>
      </c>
      <c r="O840" s="56"/>
      <c r="P840" s="10" t="s">
        <v>16</v>
      </c>
      <c r="Q840" s="64">
        <v>5</v>
      </c>
      <c r="R840" s="64">
        <v>6</v>
      </c>
      <c r="S840" s="64">
        <v>11</v>
      </c>
      <c r="T840" s="13">
        <f>S840/S844</f>
        <v>7.0512820512820512E-2</v>
      </c>
      <c r="U840" s="12">
        <v>3414999</v>
      </c>
      <c r="V840" s="12">
        <v>1830999</v>
      </c>
      <c r="W840" s="12">
        <v>5245998</v>
      </c>
      <c r="X840" s="13">
        <f>W840/W844</f>
        <v>8.2876608689143372E-2</v>
      </c>
      <c r="Y840" s="13">
        <f t="shared" si="27"/>
        <v>4.0446539876252545E-4</v>
      </c>
    </row>
    <row r="841" spans="1:25">
      <c r="A841" s="10" t="s">
        <v>9</v>
      </c>
      <c r="B841" s="56"/>
      <c r="C841" s="10" t="s">
        <v>17</v>
      </c>
      <c r="D841" s="64">
        <v>1</v>
      </c>
      <c r="E841" s="64">
        <v>1</v>
      </c>
      <c r="F841" s="64">
        <v>2</v>
      </c>
      <c r="G841" s="13">
        <f>F841/F844</f>
        <v>1.1627906976744186E-2</v>
      </c>
      <c r="H841" s="12">
        <v>252000</v>
      </c>
      <c r="I841" s="12">
        <v>593000</v>
      </c>
      <c r="J841" s="12">
        <v>845000</v>
      </c>
      <c r="K841" s="13">
        <f>J841/J844</f>
        <v>1.1863785546112794E-2</v>
      </c>
      <c r="L841" s="13">
        <f t="shared" si="26"/>
        <v>7.0223357832000218E-5</v>
      </c>
      <c r="N841" s="10" t="s">
        <v>9</v>
      </c>
      <c r="O841" s="56"/>
      <c r="P841" s="10" t="s">
        <v>17</v>
      </c>
      <c r="Q841" s="64">
        <v>2</v>
      </c>
      <c r="R841" s="64">
        <v>2</v>
      </c>
      <c r="S841" s="64">
        <v>4</v>
      </c>
      <c r="T841" s="13">
        <f>S841/S844</f>
        <v>2.564102564102564E-2</v>
      </c>
      <c r="U841" s="12">
        <v>1637500</v>
      </c>
      <c r="V841" s="12">
        <v>1345000</v>
      </c>
      <c r="W841" s="12">
        <v>2982500</v>
      </c>
      <c r="X841" s="13">
        <f>W841/W844</f>
        <v>4.7117723913613789E-2</v>
      </c>
      <c r="Y841" s="13">
        <f t="shared" si="27"/>
        <v>2.2995015472923019E-4</v>
      </c>
    </row>
    <row r="842" spans="1:25">
      <c r="A842" s="10" t="s">
        <v>9</v>
      </c>
      <c r="B842" s="56"/>
      <c r="C842" s="10" t="s">
        <v>18</v>
      </c>
      <c r="D842" s="64">
        <v>13</v>
      </c>
      <c r="E842" s="64">
        <v>12</v>
      </c>
      <c r="F842" s="64">
        <v>25</v>
      </c>
      <c r="G842" s="13">
        <f>F842/F844</f>
        <v>0.14534883720930233</v>
      </c>
      <c r="H842" s="12">
        <v>4722000</v>
      </c>
      <c r="I842" s="12">
        <v>4347499</v>
      </c>
      <c r="J842" s="12">
        <v>9069499</v>
      </c>
      <c r="K842" s="13">
        <f>J842/J844</f>
        <v>0.12733561082447861</v>
      </c>
      <c r="L842" s="13">
        <f t="shared" si="26"/>
        <v>7.5371677353132328E-4</v>
      </c>
      <c r="N842" s="10" t="s">
        <v>9</v>
      </c>
      <c r="O842" s="56"/>
      <c r="P842" s="10" t="s">
        <v>18</v>
      </c>
      <c r="Q842" s="64">
        <v>13</v>
      </c>
      <c r="R842" s="64">
        <v>14</v>
      </c>
      <c r="S842" s="64">
        <v>27</v>
      </c>
      <c r="T842" s="13">
        <f>S842/S844</f>
        <v>0.17307692307692307</v>
      </c>
      <c r="U842" s="12">
        <v>5953900</v>
      </c>
      <c r="V842" s="12">
        <v>4903900</v>
      </c>
      <c r="W842" s="12">
        <v>10857800</v>
      </c>
      <c r="X842" s="13">
        <f>W842/W844</f>
        <v>0.17153221214056522</v>
      </c>
      <c r="Y842" s="13">
        <f t="shared" si="27"/>
        <v>8.3713421291501614E-4</v>
      </c>
    </row>
    <row r="843" spans="1:25" ht="13.5" thickBot="1">
      <c r="A843" s="14" t="s">
        <v>9</v>
      </c>
      <c r="B843" s="57"/>
      <c r="C843" s="14" t="s">
        <v>19</v>
      </c>
      <c r="D843" s="65">
        <v>45</v>
      </c>
      <c r="E843" s="65">
        <v>42</v>
      </c>
      <c r="F843" s="65">
        <v>87</v>
      </c>
      <c r="G843" s="15">
        <f>F843/F844</f>
        <v>0.5058139534883721</v>
      </c>
      <c r="H843" s="16">
        <v>19592230</v>
      </c>
      <c r="I843" s="16">
        <v>17225600</v>
      </c>
      <c r="J843" s="16">
        <v>36817830</v>
      </c>
      <c r="K843" s="15">
        <f>J843/J844</f>
        <v>0.51692170342395027</v>
      </c>
      <c r="L843" s="15">
        <f t="shared" si="26"/>
        <v>3.059729764127518E-3</v>
      </c>
      <c r="N843" s="14" t="s">
        <v>9</v>
      </c>
      <c r="O843" s="57"/>
      <c r="P843" s="14" t="s">
        <v>19</v>
      </c>
      <c r="Q843" s="65">
        <v>40</v>
      </c>
      <c r="R843" s="65">
        <v>36</v>
      </c>
      <c r="S843" s="65">
        <v>76</v>
      </c>
      <c r="T843" s="15">
        <f>S843/S844</f>
        <v>0.48717948717948717</v>
      </c>
      <c r="U843" s="16">
        <v>14256350</v>
      </c>
      <c r="V843" s="16">
        <v>17125850</v>
      </c>
      <c r="W843" s="16">
        <v>31382200</v>
      </c>
      <c r="X843" s="15">
        <f>W843/W844</f>
        <v>0.49577798337026341</v>
      </c>
      <c r="Y843" s="15">
        <f t="shared" si="27"/>
        <v>2.4195613564940983E-3</v>
      </c>
    </row>
    <row r="844" spans="1:25" s="3" customFormat="1" ht="13.5" thickBot="1">
      <c r="A844" s="17" t="s">
        <v>9</v>
      </c>
      <c r="B844" s="18" t="s">
        <v>76</v>
      </c>
      <c r="C844" s="18"/>
      <c r="D844" s="66">
        <v>86</v>
      </c>
      <c r="E844" s="66">
        <v>86</v>
      </c>
      <c r="F844" s="66">
        <v>172</v>
      </c>
      <c r="G844" s="19">
        <f>F844/F844</f>
        <v>1</v>
      </c>
      <c r="H844" s="20">
        <v>35612579</v>
      </c>
      <c r="I844" s="20">
        <v>35612579</v>
      </c>
      <c r="J844" s="20">
        <v>71225158</v>
      </c>
      <c r="K844" s="19">
        <f>J844/J844</f>
        <v>1</v>
      </c>
      <c r="L844" s="21">
        <f t="shared" si="26"/>
        <v>5.9191358069523702E-3</v>
      </c>
      <c r="N844" s="17" t="s">
        <v>9</v>
      </c>
      <c r="O844" s="18" t="s">
        <v>76</v>
      </c>
      <c r="P844" s="18"/>
      <c r="Q844" s="66">
        <v>78</v>
      </c>
      <c r="R844" s="66">
        <v>78</v>
      </c>
      <c r="S844" s="66">
        <v>156</v>
      </c>
      <c r="T844" s="19">
        <f>S844/S844</f>
        <v>1</v>
      </c>
      <c r="U844" s="20">
        <v>31649449</v>
      </c>
      <c r="V844" s="20">
        <v>31649449</v>
      </c>
      <c r="W844" s="20">
        <v>63298898</v>
      </c>
      <c r="X844" s="19">
        <f>W844/W844</f>
        <v>1</v>
      </c>
      <c r="Y844" s="79">
        <f t="shared" si="27"/>
        <v>4.8803324021088881E-3</v>
      </c>
    </row>
    <row r="845" spans="1:25">
      <c r="A845" s="10" t="s">
        <v>9</v>
      </c>
      <c r="B845" s="55" t="s">
        <v>77</v>
      </c>
      <c r="C845" s="10" t="s">
        <v>11</v>
      </c>
      <c r="D845" s="64">
        <v>5</v>
      </c>
      <c r="E845" s="64">
        <v>8</v>
      </c>
      <c r="F845" s="64">
        <v>13</v>
      </c>
      <c r="G845" s="11">
        <f>F845/F854</f>
        <v>3.6312849162011177E-2</v>
      </c>
      <c r="H845" s="12">
        <v>2394022</v>
      </c>
      <c r="I845" s="12">
        <v>4308000</v>
      </c>
      <c r="J845" s="12">
        <v>6702022</v>
      </c>
      <c r="K845" s="11">
        <f>J845/J854</f>
        <v>1.8366790653880704E-2</v>
      </c>
      <c r="L845" s="11">
        <f t="shared" si="26"/>
        <v>5.5696862615850625E-4</v>
      </c>
      <c r="N845" s="10" t="s">
        <v>9</v>
      </c>
      <c r="O845" s="55" t="s">
        <v>77</v>
      </c>
      <c r="P845" s="10" t="s">
        <v>11</v>
      </c>
      <c r="Q845" s="64">
        <v>3</v>
      </c>
      <c r="R845" s="64">
        <v>4</v>
      </c>
      <c r="S845" s="64">
        <v>7</v>
      </c>
      <c r="T845" s="11">
        <f>S845/S854</f>
        <v>1.5837104072398189E-2</v>
      </c>
      <c r="U845" s="12">
        <v>6700000</v>
      </c>
      <c r="V845" s="12">
        <v>2084000</v>
      </c>
      <c r="W845" s="12">
        <v>8784000</v>
      </c>
      <c r="X845" s="11">
        <f>W845/W854</f>
        <v>1.8387143260638502E-2</v>
      </c>
      <c r="Y845" s="13">
        <f t="shared" si="27"/>
        <v>6.7724464682030448E-4</v>
      </c>
    </row>
    <row r="846" spans="1:25">
      <c r="A846" s="10" t="s">
        <v>9</v>
      </c>
      <c r="B846" s="56"/>
      <c r="C846" s="10" t="s">
        <v>12</v>
      </c>
      <c r="D846" s="64">
        <v>6</v>
      </c>
      <c r="E846" s="64">
        <v>10</v>
      </c>
      <c r="F846" s="64">
        <v>16</v>
      </c>
      <c r="G846" s="13">
        <f>F846/F854</f>
        <v>4.4692737430167599E-2</v>
      </c>
      <c r="H846" s="12">
        <v>3206500</v>
      </c>
      <c r="I846" s="12">
        <v>5752301</v>
      </c>
      <c r="J846" s="12">
        <v>8958801</v>
      </c>
      <c r="K846" s="13">
        <f>J846/J854</f>
        <v>2.4551459615736432E-2</v>
      </c>
      <c r="L846" s="13">
        <f t="shared" si="26"/>
        <v>7.4451726434163483E-4</v>
      </c>
      <c r="N846" s="10" t="s">
        <v>9</v>
      </c>
      <c r="O846" s="56"/>
      <c r="P846" s="10" t="s">
        <v>12</v>
      </c>
      <c r="Q846" s="64">
        <v>11</v>
      </c>
      <c r="R846" s="64">
        <v>10</v>
      </c>
      <c r="S846" s="64">
        <v>21</v>
      </c>
      <c r="T846" s="13">
        <f>S846/S854</f>
        <v>4.7511312217194568E-2</v>
      </c>
      <c r="U846" s="12">
        <v>5776639</v>
      </c>
      <c r="V846" s="12">
        <v>8641000</v>
      </c>
      <c r="W846" s="12">
        <v>14417639</v>
      </c>
      <c r="X846" s="13">
        <f>W846/W854</f>
        <v>3.0179780711881696E-2</v>
      </c>
      <c r="Y846" s="13">
        <f t="shared" si="27"/>
        <v>1.1115970893143953E-3</v>
      </c>
    </row>
    <row r="847" spans="1:25">
      <c r="A847" s="10" t="s">
        <v>9</v>
      </c>
      <c r="B847" s="56"/>
      <c r="C847" s="10" t="s">
        <v>13</v>
      </c>
      <c r="D847" s="64">
        <v>17</v>
      </c>
      <c r="E847" s="64">
        <v>14</v>
      </c>
      <c r="F847" s="64">
        <v>31</v>
      </c>
      <c r="G847" s="13">
        <f>F847/F854</f>
        <v>8.6592178770949726E-2</v>
      </c>
      <c r="H847" s="12">
        <v>16752833</v>
      </c>
      <c r="I847" s="12">
        <v>12524178</v>
      </c>
      <c r="J847" s="12">
        <v>29277011</v>
      </c>
      <c r="K847" s="13">
        <f>J847/J854</f>
        <v>8.0233209023838264E-2</v>
      </c>
      <c r="L847" s="13">
        <f t="shared" si="26"/>
        <v>2.4330532777566941E-3</v>
      </c>
      <c r="N847" s="10" t="s">
        <v>9</v>
      </c>
      <c r="O847" s="56"/>
      <c r="P847" s="10" t="s">
        <v>13</v>
      </c>
      <c r="Q847" s="64">
        <v>20</v>
      </c>
      <c r="R847" s="64">
        <v>23</v>
      </c>
      <c r="S847" s="64">
        <v>43</v>
      </c>
      <c r="T847" s="13">
        <f>S847/S854</f>
        <v>9.7285067873303169E-2</v>
      </c>
      <c r="U847" s="12">
        <v>14640000</v>
      </c>
      <c r="V847" s="12">
        <v>19472900</v>
      </c>
      <c r="W847" s="12">
        <v>34112900</v>
      </c>
      <c r="X847" s="13">
        <f>W847/W854</f>
        <v>7.1406964860636968E-2</v>
      </c>
      <c r="Y847" s="13">
        <f t="shared" si="27"/>
        <v>2.6300977814795496E-3</v>
      </c>
    </row>
    <row r="848" spans="1:25">
      <c r="A848" s="10" t="s">
        <v>9</v>
      </c>
      <c r="B848" s="56"/>
      <c r="C848" s="10" t="s">
        <v>14</v>
      </c>
      <c r="D848" s="64"/>
      <c r="E848" s="64"/>
      <c r="F848" s="64"/>
      <c r="G848" s="13">
        <f>F848/F854</f>
        <v>0</v>
      </c>
      <c r="H848" s="12"/>
      <c r="I848" s="12"/>
      <c r="J848" s="12"/>
      <c r="K848" s="13">
        <f>J848/J854</f>
        <v>0</v>
      </c>
      <c r="L848" s="13">
        <f t="shared" si="26"/>
        <v>0</v>
      </c>
      <c r="N848" s="10" t="s">
        <v>9</v>
      </c>
      <c r="O848" s="56"/>
      <c r="P848" s="10" t="s">
        <v>14</v>
      </c>
      <c r="Q848" s="64">
        <v>1</v>
      </c>
      <c r="R848" s="64">
        <v>2</v>
      </c>
      <c r="S848" s="64">
        <v>3</v>
      </c>
      <c r="T848" s="13">
        <f>S848/S854</f>
        <v>6.7873303167420816E-3</v>
      </c>
      <c r="U848" s="12">
        <v>954000</v>
      </c>
      <c r="V848" s="12">
        <v>425000</v>
      </c>
      <c r="W848" s="12">
        <v>1379000</v>
      </c>
      <c r="X848" s="13">
        <f>W848/W854</f>
        <v>2.8865972855669961E-3</v>
      </c>
      <c r="Y848" s="13">
        <f t="shared" si="27"/>
        <v>1.0632062476835153E-4</v>
      </c>
    </row>
    <row r="849" spans="1:25">
      <c r="A849" s="10" t="s">
        <v>9</v>
      </c>
      <c r="B849" s="56"/>
      <c r="C849" s="10" t="s">
        <v>15</v>
      </c>
      <c r="D849" s="64">
        <v>12</v>
      </c>
      <c r="E849" s="64">
        <v>20</v>
      </c>
      <c r="F849" s="64">
        <v>32</v>
      </c>
      <c r="G849" s="13">
        <f>F849/F854</f>
        <v>8.9385474860335198E-2</v>
      </c>
      <c r="H849" s="12">
        <v>5136900</v>
      </c>
      <c r="I849" s="12">
        <v>17591586</v>
      </c>
      <c r="J849" s="12">
        <v>22728486</v>
      </c>
      <c r="K849" s="13">
        <f>J849/J854</f>
        <v>6.2287074593556757E-2</v>
      </c>
      <c r="L849" s="13">
        <f t="shared" si="26"/>
        <v>1.8888409530859259E-3</v>
      </c>
      <c r="N849" s="10" t="s">
        <v>9</v>
      </c>
      <c r="O849" s="56"/>
      <c r="P849" s="10" t="s">
        <v>15</v>
      </c>
      <c r="Q849" s="64">
        <v>24</v>
      </c>
      <c r="R849" s="64">
        <v>16</v>
      </c>
      <c r="S849" s="64">
        <v>40</v>
      </c>
      <c r="T849" s="13">
        <f>S849/S854</f>
        <v>9.0497737556561084E-2</v>
      </c>
      <c r="U849" s="12">
        <v>10259500</v>
      </c>
      <c r="V849" s="12">
        <v>15008400</v>
      </c>
      <c r="W849" s="12">
        <v>25267900</v>
      </c>
      <c r="X849" s="13">
        <f>W849/W854</f>
        <v>5.2892133105132924E-2</v>
      </c>
      <c r="Y849" s="13">
        <f t="shared" si="27"/>
        <v>1.9481500468341041E-3</v>
      </c>
    </row>
    <row r="850" spans="1:25">
      <c r="A850" s="10" t="s">
        <v>9</v>
      </c>
      <c r="B850" s="56"/>
      <c r="C850" s="10" t="s">
        <v>16</v>
      </c>
      <c r="D850" s="64">
        <v>34</v>
      </c>
      <c r="E850" s="64">
        <v>35</v>
      </c>
      <c r="F850" s="64">
        <v>69</v>
      </c>
      <c r="G850" s="13">
        <f>F850/F854</f>
        <v>0.19273743016759776</v>
      </c>
      <c r="H850" s="12">
        <v>52446270</v>
      </c>
      <c r="I850" s="12">
        <v>54339129</v>
      </c>
      <c r="J850" s="12">
        <v>106785399</v>
      </c>
      <c r="K850" s="13">
        <f>J850/J854</f>
        <v>0.29264378247700795</v>
      </c>
      <c r="L850" s="13">
        <f t="shared" si="26"/>
        <v>8.8743541836803774E-3</v>
      </c>
      <c r="N850" s="10" t="s">
        <v>9</v>
      </c>
      <c r="O850" s="56"/>
      <c r="P850" s="10" t="s">
        <v>16</v>
      </c>
      <c r="Q850" s="64">
        <v>27</v>
      </c>
      <c r="R850" s="64">
        <v>48</v>
      </c>
      <c r="S850" s="64">
        <v>75</v>
      </c>
      <c r="T850" s="13">
        <f>S850/S854</f>
        <v>0.16968325791855204</v>
      </c>
      <c r="U850" s="12">
        <v>94610300</v>
      </c>
      <c r="V850" s="12">
        <v>66322000</v>
      </c>
      <c r="W850" s="12">
        <v>160932300</v>
      </c>
      <c r="X850" s="13">
        <f>W850/W854</f>
        <v>0.33687218298771099</v>
      </c>
      <c r="Y850" s="13">
        <f t="shared" si="27"/>
        <v>1.240784820986786E-2</v>
      </c>
    </row>
    <row r="851" spans="1:25">
      <c r="A851" s="10" t="s">
        <v>9</v>
      </c>
      <c r="B851" s="56"/>
      <c r="C851" s="10" t="s">
        <v>17</v>
      </c>
      <c r="D851" s="64">
        <v>4</v>
      </c>
      <c r="E851" s="64">
        <v>1</v>
      </c>
      <c r="F851" s="64">
        <v>5</v>
      </c>
      <c r="G851" s="13">
        <f>F851/F854</f>
        <v>1.3966480446927373E-2</v>
      </c>
      <c r="H851" s="12">
        <v>7611000</v>
      </c>
      <c r="I851" s="12">
        <v>402597</v>
      </c>
      <c r="J851" s="12">
        <v>8013597</v>
      </c>
      <c r="K851" s="13">
        <f>J851/J854</f>
        <v>2.1961142246857208E-2</v>
      </c>
      <c r="L851" s="13">
        <f t="shared" si="26"/>
        <v>6.6596649663011067E-4</v>
      </c>
      <c r="N851" s="10" t="s">
        <v>9</v>
      </c>
      <c r="O851" s="56"/>
      <c r="P851" s="10" t="s">
        <v>17</v>
      </c>
      <c r="Q851" s="64">
        <v>5</v>
      </c>
      <c r="R851" s="64">
        <v>2</v>
      </c>
      <c r="S851" s="64">
        <v>7</v>
      </c>
      <c r="T851" s="13">
        <f>S851/S854</f>
        <v>1.5837104072398189E-2</v>
      </c>
      <c r="U851" s="12">
        <v>1272000</v>
      </c>
      <c r="V851" s="12">
        <v>6779000</v>
      </c>
      <c r="W851" s="12">
        <v>8051000</v>
      </c>
      <c r="X851" s="13">
        <f>W851/W854</f>
        <v>1.685278806823777E-2</v>
      </c>
      <c r="Y851" s="13">
        <f t="shared" si="27"/>
        <v>6.2073049311820025E-4</v>
      </c>
    </row>
    <row r="852" spans="1:25">
      <c r="A852" s="10" t="s">
        <v>9</v>
      </c>
      <c r="B852" s="56"/>
      <c r="C852" s="10" t="s">
        <v>18</v>
      </c>
      <c r="D852" s="64">
        <v>44</v>
      </c>
      <c r="E852" s="64">
        <v>26</v>
      </c>
      <c r="F852" s="64">
        <v>70</v>
      </c>
      <c r="G852" s="13">
        <f>F852/F854</f>
        <v>0.19553072625698323</v>
      </c>
      <c r="H852" s="12">
        <v>38016474</v>
      </c>
      <c r="I852" s="12">
        <v>24885955</v>
      </c>
      <c r="J852" s="12">
        <v>62902429</v>
      </c>
      <c r="K852" s="13">
        <f>J852/J854</f>
        <v>0.17238316213578447</v>
      </c>
      <c r="L852" s="13">
        <f t="shared" si="26"/>
        <v>5.2274790297857842E-3</v>
      </c>
      <c r="N852" s="10" t="s">
        <v>9</v>
      </c>
      <c r="O852" s="56"/>
      <c r="P852" s="10" t="s">
        <v>18</v>
      </c>
      <c r="Q852" s="64">
        <v>32</v>
      </c>
      <c r="R852" s="64">
        <v>39</v>
      </c>
      <c r="S852" s="64">
        <v>71</v>
      </c>
      <c r="T852" s="13">
        <f>S852/S854</f>
        <v>0.16063348416289594</v>
      </c>
      <c r="U852" s="12">
        <v>37276000</v>
      </c>
      <c r="V852" s="12">
        <v>36279000</v>
      </c>
      <c r="W852" s="12">
        <v>73555000</v>
      </c>
      <c r="X852" s="13">
        <f>W852/W854</f>
        <v>0.15396929901369136</v>
      </c>
      <c r="Y852" s="13">
        <f t="shared" si="27"/>
        <v>5.6710758193155159E-3</v>
      </c>
    </row>
    <row r="853" spans="1:25" ht="13.5" thickBot="1">
      <c r="A853" s="14" t="s">
        <v>9</v>
      </c>
      <c r="B853" s="57"/>
      <c r="C853" s="14" t="s">
        <v>19</v>
      </c>
      <c r="D853" s="65">
        <v>57</v>
      </c>
      <c r="E853" s="65">
        <v>65</v>
      </c>
      <c r="F853" s="65">
        <v>122</v>
      </c>
      <c r="G853" s="15">
        <f>F853/F854</f>
        <v>0.34078212290502791</v>
      </c>
      <c r="H853" s="16">
        <v>56885459</v>
      </c>
      <c r="I853" s="16">
        <v>62645712</v>
      </c>
      <c r="J853" s="16">
        <v>119531171</v>
      </c>
      <c r="K853" s="15">
        <f>J853/J854</f>
        <v>0.32757337925333818</v>
      </c>
      <c r="L853" s="15">
        <f t="shared" si="26"/>
        <v>9.9335860274686483E-3</v>
      </c>
      <c r="N853" s="14" t="s">
        <v>9</v>
      </c>
      <c r="O853" s="57"/>
      <c r="P853" s="14" t="s">
        <v>19</v>
      </c>
      <c r="Q853" s="65">
        <v>98</v>
      </c>
      <c r="R853" s="65">
        <v>77</v>
      </c>
      <c r="S853" s="65">
        <v>175</v>
      </c>
      <c r="T853" s="15">
        <f>S853/S854</f>
        <v>0.39592760180995473</v>
      </c>
      <c r="U853" s="16">
        <v>67374115</v>
      </c>
      <c r="V853" s="16">
        <v>83851254</v>
      </c>
      <c r="W853" s="16">
        <v>151225369</v>
      </c>
      <c r="X853" s="15">
        <f>W853/W854</f>
        <v>0.31655311070650277</v>
      </c>
      <c r="Y853" s="15">
        <f t="shared" si="27"/>
        <v>1.1659445767153371E-2</v>
      </c>
    </row>
    <row r="854" spans="1:25" s="3" customFormat="1" ht="13.5" thickBot="1">
      <c r="A854" s="17" t="s">
        <v>9</v>
      </c>
      <c r="B854" s="18" t="s">
        <v>78</v>
      </c>
      <c r="C854" s="18"/>
      <c r="D854" s="66">
        <v>179</v>
      </c>
      <c r="E854" s="66">
        <v>179</v>
      </c>
      <c r="F854" s="66">
        <v>358</v>
      </c>
      <c r="G854" s="19">
        <f>F854/F854</f>
        <v>1</v>
      </c>
      <c r="H854" s="20">
        <v>182449458</v>
      </c>
      <c r="I854" s="20">
        <v>182449458</v>
      </c>
      <c r="J854" s="20">
        <v>364898916</v>
      </c>
      <c r="K854" s="19">
        <f>J854/J854</f>
        <v>1</v>
      </c>
      <c r="L854" s="21">
        <f t="shared" si="26"/>
        <v>3.0324765858907681E-2</v>
      </c>
      <c r="N854" s="17" t="s">
        <v>9</v>
      </c>
      <c r="O854" s="18" t="s">
        <v>78</v>
      </c>
      <c r="P854" s="18"/>
      <c r="Q854" s="66">
        <v>221</v>
      </c>
      <c r="R854" s="66">
        <v>221</v>
      </c>
      <c r="S854" s="66">
        <v>442</v>
      </c>
      <c r="T854" s="19">
        <f>S854/S854</f>
        <v>1</v>
      </c>
      <c r="U854" s="20">
        <v>238862554</v>
      </c>
      <c r="V854" s="20">
        <v>238862554</v>
      </c>
      <c r="W854" s="20">
        <v>477725108</v>
      </c>
      <c r="X854" s="19">
        <f>W854/W854</f>
        <v>1</v>
      </c>
      <c r="Y854" s="79">
        <f t="shared" si="27"/>
        <v>3.683251047867165E-2</v>
      </c>
    </row>
    <row r="855" spans="1:25">
      <c r="A855" s="10" t="s">
        <v>9</v>
      </c>
      <c r="B855" s="55" t="s">
        <v>79</v>
      </c>
      <c r="C855" s="10" t="s">
        <v>11</v>
      </c>
      <c r="D855" s="64">
        <v>7</v>
      </c>
      <c r="E855" s="64">
        <v>9</v>
      </c>
      <c r="F855" s="64">
        <v>16</v>
      </c>
      <c r="G855" s="11">
        <f>F855/F864</f>
        <v>2.9304029304029304E-2</v>
      </c>
      <c r="H855" s="12">
        <v>2634000</v>
      </c>
      <c r="I855" s="12">
        <v>2945700</v>
      </c>
      <c r="J855" s="12">
        <v>5579700</v>
      </c>
      <c r="K855" s="11">
        <f>J855/J864</f>
        <v>3.0514155731055776E-2</v>
      </c>
      <c r="L855" s="11">
        <f t="shared" si="26"/>
        <v>4.6369854401800194E-4</v>
      </c>
      <c r="N855" s="10" t="s">
        <v>9</v>
      </c>
      <c r="O855" s="55" t="s">
        <v>79</v>
      </c>
      <c r="P855" s="10" t="s">
        <v>11</v>
      </c>
      <c r="Q855" s="64">
        <v>6</v>
      </c>
      <c r="R855" s="64">
        <v>4</v>
      </c>
      <c r="S855" s="64">
        <v>10</v>
      </c>
      <c r="T855" s="11">
        <f>S855/S864</f>
        <v>2.1645021645021644E-2</v>
      </c>
      <c r="U855" s="12">
        <v>1352500</v>
      </c>
      <c r="V855" s="12">
        <v>2218900</v>
      </c>
      <c r="W855" s="12">
        <v>3571400</v>
      </c>
      <c r="X855" s="11">
        <f>W855/W864</f>
        <v>2.1519682706577142E-2</v>
      </c>
      <c r="Y855" s="13">
        <f t="shared" si="27"/>
        <v>2.7535422719194392E-4</v>
      </c>
    </row>
    <row r="856" spans="1:25">
      <c r="A856" s="10" t="s">
        <v>9</v>
      </c>
      <c r="B856" s="56"/>
      <c r="C856" s="10" t="s">
        <v>12</v>
      </c>
      <c r="D856" s="64">
        <v>22</v>
      </c>
      <c r="E856" s="64">
        <v>16</v>
      </c>
      <c r="F856" s="64">
        <v>38</v>
      </c>
      <c r="G856" s="13">
        <f>F856/F864</f>
        <v>6.95970695970696E-2</v>
      </c>
      <c r="H856" s="12">
        <v>7554900</v>
      </c>
      <c r="I856" s="12">
        <v>5543500</v>
      </c>
      <c r="J856" s="12">
        <v>13098400</v>
      </c>
      <c r="K856" s="13">
        <f>J856/J864</f>
        <v>7.1632277260006982E-2</v>
      </c>
      <c r="L856" s="13">
        <f t="shared" si="26"/>
        <v>1.0885368405049369E-3</v>
      </c>
      <c r="N856" s="10" t="s">
        <v>9</v>
      </c>
      <c r="O856" s="56"/>
      <c r="P856" s="10" t="s">
        <v>12</v>
      </c>
      <c r="Q856" s="64">
        <v>13</v>
      </c>
      <c r="R856" s="64">
        <v>19</v>
      </c>
      <c r="S856" s="64">
        <v>32</v>
      </c>
      <c r="T856" s="13">
        <f>S856/S864</f>
        <v>6.9264069264069264E-2</v>
      </c>
      <c r="U856" s="12">
        <v>7268845</v>
      </c>
      <c r="V856" s="12">
        <v>4500000</v>
      </c>
      <c r="W856" s="12">
        <v>11768845</v>
      </c>
      <c r="X856" s="13">
        <f>W856/W864</f>
        <v>7.0913874173401711E-2</v>
      </c>
      <c r="Y856" s="13">
        <f t="shared" si="27"/>
        <v>9.0737560058150118E-4</v>
      </c>
    </row>
    <row r="857" spans="1:25">
      <c r="A857" s="10" t="s">
        <v>9</v>
      </c>
      <c r="B857" s="56"/>
      <c r="C857" s="10" t="s">
        <v>13</v>
      </c>
      <c r="D857" s="64">
        <v>26</v>
      </c>
      <c r="E857" s="64">
        <v>24</v>
      </c>
      <c r="F857" s="64">
        <v>50</v>
      </c>
      <c r="G857" s="13">
        <f>F857/F864</f>
        <v>9.1575091575091569E-2</v>
      </c>
      <c r="H857" s="12">
        <v>7808040</v>
      </c>
      <c r="I857" s="12">
        <v>8749590</v>
      </c>
      <c r="J857" s="12">
        <v>16557630</v>
      </c>
      <c r="K857" s="13">
        <f>J857/J864</f>
        <v>9.0550047557610813E-2</v>
      </c>
      <c r="L857" s="13">
        <f t="shared" si="26"/>
        <v>1.3760146465560494E-3</v>
      </c>
      <c r="N857" s="10" t="s">
        <v>9</v>
      </c>
      <c r="O857" s="56"/>
      <c r="P857" s="10" t="s">
        <v>13</v>
      </c>
      <c r="Q857" s="64">
        <v>9</v>
      </c>
      <c r="R857" s="64">
        <v>12</v>
      </c>
      <c r="S857" s="64">
        <v>21</v>
      </c>
      <c r="T857" s="13">
        <f>S857/S864</f>
        <v>4.5454545454545456E-2</v>
      </c>
      <c r="U857" s="12">
        <v>4314000</v>
      </c>
      <c r="V857" s="12">
        <v>3542400</v>
      </c>
      <c r="W857" s="12">
        <v>7856400</v>
      </c>
      <c r="X857" s="13">
        <f>W857/W864</f>
        <v>4.7339204574103344E-2</v>
      </c>
      <c r="Y857" s="13">
        <f t="shared" si="27"/>
        <v>6.0572687195799637E-4</v>
      </c>
    </row>
    <row r="858" spans="1:25">
      <c r="A858" s="10" t="s">
        <v>9</v>
      </c>
      <c r="B858" s="56"/>
      <c r="C858" s="10" t="s">
        <v>14</v>
      </c>
      <c r="D858" s="64">
        <v>5</v>
      </c>
      <c r="E858" s="64">
        <v>2</v>
      </c>
      <c r="F858" s="64">
        <v>7</v>
      </c>
      <c r="G858" s="13">
        <f>F858/F864</f>
        <v>1.282051282051282E-2</v>
      </c>
      <c r="H858" s="12">
        <v>1670000</v>
      </c>
      <c r="I858" s="12">
        <v>575000</v>
      </c>
      <c r="J858" s="12">
        <v>2245000</v>
      </c>
      <c r="K858" s="13">
        <f>J858/J864</f>
        <v>1.2277412695345668E-2</v>
      </c>
      <c r="L858" s="13">
        <f t="shared" si="26"/>
        <v>1.8656974950632011E-4</v>
      </c>
      <c r="N858" s="10" t="s">
        <v>9</v>
      </c>
      <c r="O858" s="56"/>
      <c r="P858" s="10" t="s">
        <v>14</v>
      </c>
      <c r="Q858" s="64">
        <v>1</v>
      </c>
      <c r="R858" s="64">
        <v>4</v>
      </c>
      <c r="S858" s="64">
        <v>5</v>
      </c>
      <c r="T858" s="13">
        <f>S858/S864</f>
        <v>1.0822510822510822E-2</v>
      </c>
      <c r="U858" s="12">
        <v>1354000</v>
      </c>
      <c r="V858" s="12">
        <v>200000</v>
      </c>
      <c r="W858" s="12">
        <v>1554000</v>
      </c>
      <c r="X858" s="13">
        <f>W858/W864</f>
        <v>9.3637192490398386E-3</v>
      </c>
      <c r="Y858" s="13">
        <f t="shared" si="27"/>
        <v>1.1981308984047736E-4</v>
      </c>
    </row>
    <row r="859" spans="1:25">
      <c r="A859" s="10" t="s">
        <v>9</v>
      </c>
      <c r="B859" s="56"/>
      <c r="C859" s="10" t="s">
        <v>15</v>
      </c>
      <c r="D859" s="64">
        <v>40</v>
      </c>
      <c r="E859" s="64">
        <v>42</v>
      </c>
      <c r="F859" s="64">
        <v>82</v>
      </c>
      <c r="G859" s="13">
        <f>F859/F864</f>
        <v>0.15018315018315018</v>
      </c>
      <c r="H859" s="12">
        <v>13427400</v>
      </c>
      <c r="I859" s="12">
        <v>14306900</v>
      </c>
      <c r="J859" s="12">
        <v>27734300</v>
      </c>
      <c r="K859" s="13">
        <f>J859/J864</f>
        <v>0.1516728048625948</v>
      </c>
      <c r="L859" s="13">
        <f t="shared" si="26"/>
        <v>2.3048469504379217E-3</v>
      </c>
      <c r="N859" s="10" t="s">
        <v>9</v>
      </c>
      <c r="O859" s="56"/>
      <c r="P859" s="10" t="s">
        <v>15</v>
      </c>
      <c r="Q859" s="64">
        <v>31</v>
      </c>
      <c r="R859" s="64">
        <v>24</v>
      </c>
      <c r="S859" s="64">
        <v>55</v>
      </c>
      <c r="T859" s="13">
        <f>S859/S864</f>
        <v>0.11904761904761904</v>
      </c>
      <c r="U859" s="12">
        <v>8934000</v>
      </c>
      <c r="V859" s="12">
        <v>10041050</v>
      </c>
      <c r="W859" s="12">
        <v>18975050</v>
      </c>
      <c r="X859" s="13">
        <f>W859/W864</f>
        <v>0.11433529017792368</v>
      </c>
      <c r="Y859" s="13">
        <f t="shared" si="27"/>
        <v>1.4629725678105211E-3</v>
      </c>
    </row>
    <row r="860" spans="1:25">
      <c r="A860" s="10" t="s">
        <v>9</v>
      </c>
      <c r="B860" s="56"/>
      <c r="C860" s="10" t="s">
        <v>16</v>
      </c>
      <c r="D860" s="64">
        <v>5</v>
      </c>
      <c r="E860" s="64">
        <v>12</v>
      </c>
      <c r="F860" s="64">
        <v>17</v>
      </c>
      <c r="G860" s="13">
        <f>F860/F864</f>
        <v>3.1135531135531136E-2</v>
      </c>
      <c r="H860" s="12">
        <v>1352000</v>
      </c>
      <c r="I860" s="12">
        <v>4600500</v>
      </c>
      <c r="J860" s="12">
        <v>5952500</v>
      </c>
      <c r="K860" s="13">
        <f>J860/J864</f>
        <v>3.2552917179975542E-2</v>
      </c>
      <c r="L860" s="13">
        <f t="shared" si="26"/>
        <v>4.9467992602956372E-4</v>
      </c>
      <c r="N860" s="10" t="s">
        <v>9</v>
      </c>
      <c r="O860" s="56"/>
      <c r="P860" s="10" t="s">
        <v>16</v>
      </c>
      <c r="Q860" s="64">
        <v>8</v>
      </c>
      <c r="R860" s="64">
        <v>7</v>
      </c>
      <c r="S860" s="64">
        <v>15</v>
      </c>
      <c r="T860" s="13">
        <f>S860/S864</f>
        <v>3.2467532467532464E-2</v>
      </c>
      <c r="U860" s="12">
        <v>2244000</v>
      </c>
      <c r="V860" s="12">
        <v>3330000</v>
      </c>
      <c r="W860" s="12">
        <v>5574000</v>
      </c>
      <c r="X860" s="13">
        <f>W860/W864</f>
        <v>3.3586467885552161E-2</v>
      </c>
      <c r="Y860" s="13">
        <f t="shared" si="27"/>
        <v>4.297542874973107E-4</v>
      </c>
    </row>
    <row r="861" spans="1:25">
      <c r="A861" s="10" t="s">
        <v>9</v>
      </c>
      <c r="B861" s="56"/>
      <c r="C861" s="10" t="s">
        <v>17</v>
      </c>
      <c r="D861" s="64">
        <v>3</v>
      </c>
      <c r="E861" s="64">
        <v>2</v>
      </c>
      <c r="F861" s="64">
        <v>5</v>
      </c>
      <c r="G861" s="13">
        <f>F861/F864</f>
        <v>9.1575091575091579E-3</v>
      </c>
      <c r="H861" s="12">
        <v>1057000</v>
      </c>
      <c r="I861" s="12">
        <v>735000</v>
      </c>
      <c r="J861" s="12">
        <v>1792000</v>
      </c>
      <c r="K861" s="13">
        <f>J861/J864</f>
        <v>9.8000550334340474E-3</v>
      </c>
      <c r="L861" s="13">
        <f t="shared" si="26"/>
        <v>1.4892338134312946E-4</v>
      </c>
      <c r="N861" s="10" t="s">
        <v>9</v>
      </c>
      <c r="O861" s="56"/>
      <c r="P861" s="10" t="s">
        <v>17</v>
      </c>
      <c r="Q861" s="64">
        <v>1</v>
      </c>
      <c r="R861" s="64">
        <v>2</v>
      </c>
      <c r="S861" s="64">
        <v>3</v>
      </c>
      <c r="T861" s="13">
        <f>S861/S864</f>
        <v>6.4935064935064939E-3</v>
      </c>
      <c r="U861" s="12">
        <v>551500</v>
      </c>
      <c r="V861" s="12">
        <v>425000</v>
      </c>
      <c r="W861" s="12">
        <v>976500</v>
      </c>
      <c r="X861" s="13">
        <f>W861/W864</f>
        <v>5.8839587173020614E-3</v>
      </c>
      <c r="Y861" s="13">
        <f t="shared" si="27"/>
        <v>7.5287955102462125E-5</v>
      </c>
    </row>
    <row r="862" spans="1:25">
      <c r="A862" s="10" t="s">
        <v>9</v>
      </c>
      <c r="B862" s="56"/>
      <c r="C862" s="10" t="s">
        <v>18</v>
      </c>
      <c r="D862" s="64">
        <v>28</v>
      </c>
      <c r="E862" s="64">
        <v>23</v>
      </c>
      <c r="F862" s="64">
        <v>51</v>
      </c>
      <c r="G862" s="13">
        <f>F862/F864</f>
        <v>9.3406593406593408E-2</v>
      </c>
      <c r="H862" s="12">
        <v>11481900</v>
      </c>
      <c r="I862" s="12">
        <v>8090400</v>
      </c>
      <c r="J862" s="12">
        <v>19572300</v>
      </c>
      <c r="K862" s="13">
        <f>J862/J864</f>
        <v>0.10703661670250067</v>
      </c>
      <c r="L862" s="13">
        <f t="shared" si="26"/>
        <v>1.6265474869766366E-3</v>
      </c>
      <c r="N862" s="10" t="s">
        <v>9</v>
      </c>
      <c r="O862" s="56"/>
      <c r="P862" s="10" t="s">
        <v>18</v>
      </c>
      <c r="Q862" s="64">
        <v>26</v>
      </c>
      <c r="R862" s="64">
        <v>19</v>
      </c>
      <c r="S862" s="64">
        <v>45</v>
      </c>
      <c r="T862" s="13">
        <f>S862/S864</f>
        <v>9.7402597402597407E-2</v>
      </c>
      <c r="U862" s="12">
        <v>7160225</v>
      </c>
      <c r="V862" s="12">
        <v>9342025</v>
      </c>
      <c r="W862" s="12">
        <v>16502250</v>
      </c>
      <c r="X862" s="13">
        <f>W862/W864</f>
        <v>9.9435286986787441E-2</v>
      </c>
      <c r="Y862" s="13">
        <f t="shared" si="27"/>
        <v>1.2723201813513627E-3</v>
      </c>
    </row>
    <row r="863" spans="1:25" ht="13.5" thickBot="1">
      <c r="A863" s="14" t="s">
        <v>9</v>
      </c>
      <c r="B863" s="57"/>
      <c r="C863" s="14" t="s">
        <v>19</v>
      </c>
      <c r="D863" s="65">
        <v>137</v>
      </c>
      <c r="E863" s="65">
        <v>143</v>
      </c>
      <c r="F863" s="65">
        <v>280</v>
      </c>
      <c r="G863" s="15">
        <f>F863/F864</f>
        <v>0.51282051282051277</v>
      </c>
      <c r="H863" s="16">
        <v>44442818</v>
      </c>
      <c r="I863" s="16">
        <v>45881468</v>
      </c>
      <c r="J863" s="16">
        <v>90324286</v>
      </c>
      <c r="K863" s="15">
        <f>J863/J864</f>
        <v>0.49396371297747571</v>
      </c>
      <c r="L863" s="15">
        <f t="shared" si="26"/>
        <v>7.5063605404709207E-3</v>
      </c>
      <c r="N863" s="14" t="s">
        <v>9</v>
      </c>
      <c r="O863" s="57"/>
      <c r="P863" s="14" t="s">
        <v>19</v>
      </c>
      <c r="Q863" s="65">
        <v>136</v>
      </c>
      <c r="R863" s="65">
        <v>140</v>
      </c>
      <c r="S863" s="65">
        <v>276</v>
      </c>
      <c r="T863" s="15">
        <f>S863/S864</f>
        <v>0.59740259740259738</v>
      </c>
      <c r="U863" s="16">
        <v>49800778</v>
      </c>
      <c r="V863" s="16">
        <v>49380473</v>
      </c>
      <c r="W863" s="16">
        <v>99181251</v>
      </c>
      <c r="X863" s="15">
        <f>W863/W864</f>
        <v>0.59762251552931256</v>
      </c>
      <c r="Y863" s="15">
        <f t="shared" si="27"/>
        <v>7.6468546567271135E-3</v>
      </c>
    </row>
    <row r="864" spans="1:25" s="3" customFormat="1" ht="13.5" thickBot="1">
      <c r="A864" s="17" t="s">
        <v>9</v>
      </c>
      <c r="B864" s="18" t="s">
        <v>80</v>
      </c>
      <c r="C864" s="18"/>
      <c r="D864" s="66">
        <v>273</v>
      </c>
      <c r="E864" s="66">
        <v>273</v>
      </c>
      <c r="F864" s="66">
        <v>546</v>
      </c>
      <c r="G864" s="19">
        <f>F864/F864</f>
        <v>1</v>
      </c>
      <c r="H864" s="20">
        <v>91428058</v>
      </c>
      <c r="I864" s="20">
        <v>91428058</v>
      </c>
      <c r="J864" s="20">
        <v>182856116</v>
      </c>
      <c r="K864" s="19">
        <f>J864/J864</f>
        <v>1</v>
      </c>
      <c r="L864" s="21">
        <f t="shared" si="26"/>
        <v>1.5196178065843481E-2</v>
      </c>
      <c r="N864" s="17" t="s">
        <v>9</v>
      </c>
      <c r="O864" s="18" t="s">
        <v>80</v>
      </c>
      <c r="P864" s="18"/>
      <c r="Q864" s="66">
        <v>231</v>
      </c>
      <c r="R864" s="66">
        <v>231</v>
      </c>
      <c r="S864" s="66">
        <v>462</v>
      </c>
      <c r="T864" s="19">
        <f>S864/S864</f>
        <v>1</v>
      </c>
      <c r="U864" s="20">
        <v>82979848</v>
      </c>
      <c r="V864" s="20">
        <v>82979848</v>
      </c>
      <c r="W864" s="20">
        <v>165959696</v>
      </c>
      <c r="X864" s="19">
        <f>W864/W864</f>
        <v>1</v>
      </c>
      <c r="Y864" s="79">
        <f t="shared" si="27"/>
        <v>1.2795459438060689E-2</v>
      </c>
    </row>
    <row r="865" spans="1:25">
      <c r="A865" s="10" t="s">
        <v>9</v>
      </c>
      <c r="B865" s="55" t="s">
        <v>81</v>
      </c>
      <c r="C865" s="10" t="s">
        <v>11</v>
      </c>
      <c r="D865" s="64">
        <v>3</v>
      </c>
      <c r="E865" s="64">
        <v>7</v>
      </c>
      <c r="F865" s="64">
        <v>10</v>
      </c>
      <c r="G865" s="11">
        <f>F865/F874</f>
        <v>2.9411764705882353E-2</v>
      </c>
      <c r="H865" s="12">
        <v>1053700</v>
      </c>
      <c r="I865" s="12">
        <v>2892000</v>
      </c>
      <c r="J865" s="12">
        <v>3945700</v>
      </c>
      <c r="K865" s="11">
        <f>J865/J874</f>
        <v>3.3027328802514286E-2</v>
      </c>
      <c r="L865" s="11">
        <f t="shared" si="26"/>
        <v>3.2790568402097427E-4</v>
      </c>
      <c r="N865" s="10" t="s">
        <v>9</v>
      </c>
      <c r="O865" s="55" t="s">
        <v>81</v>
      </c>
      <c r="P865" s="10" t="s">
        <v>11</v>
      </c>
      <c r="Q865" s="64">
        <v>9</v>
      </c>
      <c r="R865" s="64">
        <v>3</v>
      </c>
      <c r="S865" s="64">
        <v>12</v>
      </c>
      <c r="T865" s="11">
        <f>S865/S874</f>
        <v>3.5928143712574849E-2</v>
      </c>
      <c r="U865" s="12">
        <v>1127900</v>
      </c>
      <c r="V865" s="12">
        <v>3165900</v>
      </c>
      <c r="W865" s="12">
        <v>4293800</v>
      </c>
      <c r="X865" s="11">
        <f>W865/W874</f>
        <v>3.5635093587558772E-2</v>
      </c>
      <c r="Y865" s="13">
        <f t="shared" si="27"/>
        <v>3.3105112300967933E-4</v>
      </c>
    </row>
    <row r="866" spans="1:25">
      <c r="A866" s="10" t="s">
        <v>9</v>
      </c>
      <c r="B866" s="56"/>
      <c r="C866" s="10" t="s">
        <v>12</v>
      </c>
      <c r="D866" s="64">
        <v>23</v>
      </c>
      <c r="E866" s="64">
        <v>15</v>
      </c>
      <c r="F866" s="64">
        <v>38</v>
      </c>
      <c r="G866" s="13">
        <f>F866/F874</f>
        <v>0.11176470588235295</v>
      </c>
      <c r="H866" s="12">
        <v>6611900</v>
      </c>
      <c r="I866" s="12">
        <v>5388500</v>
      </c>
      <c r="J866" s="12">
        <v>12000400</v>
      </c>
      <c r="K866" s="13">
        <f>J866/J874</f>
        <v>0.10044888272339317</v>
      </c>
      <c r="L866" s="13">
        <f t="shared" si="26"/>
        <v>9.972880276060774E-4</v>
      </c>
      <c r="N866" s="10" t="s">
        <v>9</v>
      </c>
      <c r="O866" s="56"/>
      <c r="P866" s="10" t="s">
        <v>12</v>
      </c>
      <c r="Q866" s="64">
        <v>14</v>
      </c>
      <c r="R866" s="64">
        <v>23</v>
      </c>
      <c r="S866" s="64">
        <v>37</v>
      </c>
      <c r="T866" s="13">
        <f>S866/S874</f>
        <v>0.11077844311377245</v>
      </c>
      <c r="U866" s="12">
        <v>7403555</v>
      </c>
      <c r="V866" s="12">
        <v>4254155</v>
      </c>
      <c r="W866" s="12">
        <v>11657710</v>
      </c>
      <c r="X866" s="13">
        <f>W866/W874</f>
        <v>9.674963595570818E-2</v>
      </c>
      <c r="Y866" s="13">
        <f t="shared" si="27"/>
        <v>8.9880711426269713E-4</v>
      </c>
    </row>
    <row r="867" spans="1:25">
      <c r="A867" s="10" t="s">
        <v>9</v>
      </c>
      <c r="B867" s="56"/>
      <c r="C867" s="10" t="s">
        <v>13</v>
      </c>
      <c r="D867" s="64">
        <v>19</v>
      </c>
      <c r="E867" s="64">
        <v>13</v>
      </c>
      <c r="F867" s="64">
        <v>32</v>
      </c>
      <c r="G867" s="13">
        <f>F867/F874</f>
        <v>9.4117647058823528E-2</v>
      </c>
      <c r="H867" s="12">
        <v>9009350</v>
      </c>
      <c r="I867" s="12">
        <v>5611400</v>
      </c>
      <c r="J867" s="12">
        <v>14620750</v>
      </c>
      <c r="K867" s="13">
        <f>J867/J874</f>
        <v>0.12238242075914559</v>
      </c>
      <c r="L867" s="13">
        <f t="shared" si="26"/>
        <v>1.2150510757659376E-3</v>
      </c>
      <c r="N867" s="10" t="s">
        <v>9</v>
      </c>
      <c r="O867" s="56"/>
      <c r="P867" s="10" t="s">
        <v>13</v>
      </c>
      <c r="Q867" s="64">
        <v>16</v>
      </c>
      <c r="R867" s="64">
        <v>21</v>
      </c>
      <c r="S867" s="64">
        <v>37</v>
      </c>
      <c r="T867" s="13">
        <f>S867/S874</f>
        <v>0.11077844311377245</v>
      </c>
      <c r="U867" s="12">
        <v>7277500</v>
      </c>
      <c r="V867" s="12">
        <v>6986000</v>
      </c>
      <c r="W867" s="12">
        <v>14263500</v>
      </c>
      <c r="X867" s="13">
        <f>W867/W874</f>
        <v>0.11837560142208406</v>
      </c>
      <c r="Y867" s="13">
        <f t="shared" si="27"/>
        <v>1.0997130031786672E-3</v>
      </c>
    </row>
    <row r="868" spans="1:25">
      <c r="A868" s="10" t="s">
        <v>9</v>
      </c>
      <c r="B868" s="56"/>
      <c r="C868" s="10" t="s">
        <v>14</v>
      </c>
      <c r="D868" s="64">
        <v>1</v>
      </c>
      <c r="E868" s="64">
        <v>2</v>
      </c>
      <c r="F868" s="64">
        <v>3</v>
      </c>
      <c r="G868" s="13">
        <f>F868/F874</f>
        <v>8.8235294117647058E-3</v>
      </c>
      <c r="H868" s="12">
        <v>302000</v>
      </c>
      <c r="I868" s="12">
        <v>535000</v>
      </c>
      <c r="J868" s="12">
        <v>837000</v>
      </c>
      <c r="K868" s="13">
        <f>J868/J874</f>
        <v>7.0060760340888706E-3</v>
      </c>
      <c r="L868" s="13">
        <f t="shared" si="26"/>
        <v>6.955852130814696E-5</v>
      </c>
      <c r="N868" s="10" t="s">
        <v>9</v>
      </c>
      <c r="O868" s="56"/>
      <c r="P868" s="10" t="s">
        <v>14</v>
      </c>
      <c r="Q868" s="64">
        <v>1</v>
      </c>
      <c r="R868" s="64"/>
      <c r="S868" s="64">
        <v>1</v>
      </c>
      <c r="T868" s="13">
        <f>S868/S874</f>
        <v>2.9940119760479044E-3</v>
      </c>
      <c r="U868" s="12"/>
      <c r="V868" s="12">
        <v>450000</v>
      </c>
      <c r="W868" s="12">
        <v>450000</v>
      </c>
      <c r="X868" s="13">
        <f>W868/W874</f>
        <v>3.7346388081423093E-3</v>
      </c>
      <c r="Y868" s="13">
        <f t="shared" si="27"/>
        <v>3.4694910185466415E-5</v>
      </c>
    </row>
    <row r="869" spans="1:25">
      <c r="A869" s="10" t="s">
        <v>9</v>
      </c>
      <c r="B869" s="56"/>
      <c r="C869" s="10" t="s">
        <v>15</v>
      </c>
      <c r="D869" s="64">
        <v>29</v>
      </c>
      <c r="E869" s="64">
        <v>25</v>
      </c>
      <c r="F869" s="64">
        <v>54</v>
      </c>
      <c r="G869" s="13">
        <f>F869/F874</f>
        <v>0.1588235294117647</v>
      </c>
      <c r="H869" s="12">
        <v>9633300</v>
      </c>
      <c r="I869" s="12">
        <v>8379800</v>
      </c>
      <c r="J869" s="12">
        <v>18013100</v>
      </c>
      <c r="K869" s="13">
        <f>J869/J874</f>
        <v>0.15077795485023446</v>
      </c>
      <c r="L869" s="13">
        <f t="shared" si="26"/>
        <v>1.4969708484776369E-3</v>
      </c>
      <c r="N869" s="10" t="s">
        <v>9</v>
      </c>
      <c r="O869" s="56"/>
      <c r="P869" s="10" t="s">
        <v>15</v>
      </c>
      <c r="Q869" s="64">
        <v>21</v>
      </c>
      <c r="R869" s="64">
        <v>26</v>
      </c>
      <c r="S869" s="64">
        <v>47</v>
      </c>
      <c r="T869" s="13">
        <f>S869/S874</f>
        <v>0.1407185628742515</v>
      </c>
      <c r="U869" s="12">
        <v>10662900</v>
      </c>
      <c r="V869" s="12">
        <v>8281400</v>
      </c>
      <c r="W869" s="12">
        <v>18944300</v>
      </c>
      <c r="X869" s="13">
        <f>W869/W874</f>
        <v>0.15722248438464523</v>
      </c>
      <c r="Y869" s="13">
        <f t="shared" si="27"/>
        <v>1.4606017489478477E-3</v>
      </c>
    </row>
    <row r="870" spans="1:25">
      <c r="A870" s="10" t="s">
        <v>9</v>
      </c>
      <c r="B870" s="56"/>
      <c r="C870" s="10" t="s">
        <v>16</v>
      </c>
      <c r="D870" s="64">
        <v>2</v>
      </c>
      <c r="E870" s="64">
        <v>2</v>
      </c>
      <c r="F870" s="64">
        <v>4</v>
      </c>
      <c r="G870" s="13">
        <f>F870/F874</f>
        <v>1.1764705882352941E-2</v>
      </c>
      <c r="H870" s="12">
        <v>950000</v>
      </c>
      <c r="I870" s="12">
        <v>459000</v>
      </c>
      <c r="J870" s="12">
        <v>1409000</v>
      </c>
      <c r="K870" s="13">
        <f>J870/J874</f>
        <v>1.1793979847110178E-2</v>
      </c>
      <c r="L870" s="13">
        <f t="shared" si="26"/>
        <v>1.1709433276365481E-4</v>
      </c>
      <c r="N870" s="10" t="s">
        <v>9</v>
      </c>
      <c r="O870" s="56"/>
      <c r="P870" s="10" t="s">
        <v>16</v>
      </c>
      <c r="Q870" s="64">
        <v>5</v>
      </c>
      <c r="R870" s="64">
        <v>6</v>
      </c>
      <c r="S870" s="64">
        <v>11</v>
      </c>
      <c r="T870" s="13">
        <f>S870/S874</f>
        <v>3.2934131736526949E-2</v>
      </c>
      <c r="U870" s="12">
        <v>2227000</v>
      </c>
      <c r="V870" s="12">
        <v>2169000</v>
      </c>
      <c r="W870" s="12">
        <v>4396000</v>
      </c>
      <c r="X870" s="13">
        <f>W870/W874</f>
        <v>3.6483271556874648E-2</v>
      </c>
      <c r="Y870" s="13">
        <f t="shared" si="27"/>
        <v>3.3893072261180084E-4</v>
      </c>
    </row>
    <row r="871" spans="1:25">
      <c r="A871" s="10" t="s">
        <v>9</v>
      </c>
      <c r="B871" s="56"/>
      <c r="C871" s="10" t="s">
        <v>17</v>
      </c>
      <c r="D871" s="64"/>
      <c r="E871" s="64"/>
      <c r="F871" s="64"/>
      <c r="G871" s="13">
        <f>F871/F874</f>
        <v>0</v>
      </c>
      <c r="H871" s="12"/>
      <c r="I871" s="12"/>
      <c r="J871" s="12"/>
      <c r="K871" s="13">
        <f>J871/J874</f>
        <v>0</v>
      </c>
      <c r="L871" s="13">
        <f t="shared" si="26"/>
        <v>0</v>
      </c>
      <c r="N871" s="10" t="s">
        <v>9</v>
      </c>
      <c r="O871" s="56"/>
      <c r="P871" s="10" t="s">
        <v>17</v>
      </c>
      <c r="Q871" s="64"/>
      <c r="R871" s="64"/>
      <c r="S871" s="64"/>
      <c r="T871" s="13">
        <f>S871/S874</f>
        <v>0</v>
      </c>
      <c r="U871" s="12"/>
      <c r="V871" s="12"/>
      <c r="W871" s="12"/>
      <c r="X871" s="13">
        <f>W871/W874</f>
        <v>0</v>
      </c>
      <c r="Y871" s="13">
        <f t="shared" si="27"/>
        <v>0</v>
      </c>
    </row>
    <row r="872" spans="1:25">
      <c r="A872" s="10" t="s">
        <v>9</v>
      </c>
      <c r="B872" s="56"/>
      <c r="C872" s="10" t="s">
        <v>18</v>
      </c>
      <c r="D872" s="64">
        <v>17</v>
      </c>
      <c r="E872" s="64">
        <v>17</v>
      </c>
      <c r="F872" s="64">
        <v>34</v>
      </c>
      <c r="G872" s="13">
        <f>F872/F874</f>
        <v>0.1</v>
      </c>
      <c r="H872" s="12">
        <v>7713700</v>
      </c>
      <c r="I872" s="12">
        <v>7459050</v>
      </c>
      <c r="J872" s="12">
        <v>15172750</v>
      </c>
      <c r="K872" s="13">
        <f>J872/J874</f>
        <v>0.12700291534793537</v>
      </c>
      <c r="L872" s="13">
        <f t="shared" si="26"/>
        <v>1.2609247959118122E-3</v>
      </c>
      <c r="N872" s="10" t="s">
        <v>9</v>
      </c>
      <c r="O872" s="56"/>
      <c r="P872" s="10" t="s">
        <v>18</v>
      </c>
      <c r="Q872" s="64">
        <v>19</v>
      </c>
      <c r="R872" s="64">
        <v>14</v>
      </c>
      <c r="S872" s="64">
        <v>33</v>
      </c>
      <c r="T872" s="13">
        <f>S872/S874</f>
        <v>9.880239520958084E-2</v>
      </c>
      <c r="U872" s="12">
        <v>6003500</v>
      </c>
      <c r="V872" s="12">
        <v>9438500</v>
      </c>
      <c r="W872" s="12">
        <v>15442000</v>
      </c>
      <c r="X872" s="13">
        <f>W872/W874</f>
        <v>0.12815620550074119</v>
      </c>
      <c r="Y872" s="13">
        <f t="shared" si="27"/>
        <v>1.1905751179643832E-3</v>
      </c>
    </row>
    <row r="873" spans="1:25" ht="13.5" thickBot="1">
      <c r="A873" s="14" t="s">
        <v>9</v>
      </c>
      <c r="B873" s="14"/>
      <c r="C873" s="14" t="s">
        <v>19</v>
      </c>
      <c r="D873" s="65">
        <v>76</v>
      </c>
      <c r="E873" s="65">
        <v>89</v>
      </c>
      <c r="F873" s="65">
        <v>165</v>
      </c>
      <c r="G873" s="15">
        <f>F873/F874</f>
        <v>0.48529411764705882</v>
      </c>
      <c r="H873" s="16">
        <v>24459915</v>
      </c>
      <c r="I873" s="16">
        <v>29009115</v>
      </c>
      <c r="J873" s="16">
        <v>53469030</v>
      </c>
      <c r="K873" s="15">
        <f>J873/J874</f>
        <v>0.44756044163557807</v>
      </c>
      <c r="L873" s="15">
        <f t="shared" si="26"/>
        <v>4.4435205048756858E-3</v>
      </c>
      <c r="N873" s="14" t="s">
        <v>9</v>
      </c>
      <c r="O873" s="14"/>
      <c r="P873" s="14" t="s">
        <v>19</v>
      </c>
      <c r="Q873" s="65">
        <v>82</v>
      </c>
      <c r="R873" s="65">
        <v>74</v>
      </c>
      <c r="S873" s="65">
        <v>156</v>
      </c>
      <c r="T873" s="15">
        <f>S873/S874</f>
        <v>0.46706586826347307</v>
      </c>
      <c r="U873" s="16">
        <v>25544435</v>
      </c>
      <c r="V873" s="16">
        <v>25501835</v>
      </c>
      <c r="W873" s="16">
        <v>51046270</v>
      </c>
      <c r="X873" s="15">
        <f>W873/W874</f>
        <v>0.42364306878424562</v>
      </c>
      <c r="Y873" s="15">
        <f t="shared" si="27"/>
        <v>3.9356572287845976E-3</v>
      </c>
    </row>
    <row r="874" spans="1:25" s="3" customFormat="1" ht="13.5" thickBot="1">
      <c r="A874" s="17" t="s">
        <v>9</v>
      </c>
      <c r="B874" s="18" t="s">
        <v>82</v>
      </c>
      <c r="C874" s="18"/>
      <c r="D874" s="66">
        <v>170</v>
      </c>
      <c r="E874" s="66">
        <v>170</v>
      </c>
      <c r="F874" s="66">
        <v>340</v>
      </c>
      <c r="G874" s="19">
        <f>F874/F874</f>
        <v>1</v>
      </c>
      <c r="H874" s="20">
        <v>59733865</v>
      </c>
      <c r="I874" s="20">
        <v>59733865</v>
      </c>
      <c r="J874" s="20">
        <v>119467730</v>
      </c>
      <c r="K874" s="19">
        <f>J874/J874</f>
        <v>1</v>
      </c>
      <c r="L874" s="21">
        <f t="shared" si="26"/>
        <v>9.9283137907299271E-3</v>
      </c>
      <c r="N874" s="17" t="s">
        <v>9</v>
      </c>
      <c r="O874" s="18" t="s">
        <v>82</v>
      </c>
      <c r="P874" s="18"/>
      <c r="Q874" s="66">
        <v>167</v>
      </c>
      <c r="R874" s="66">
        <v>167</v>
      </c>
      <c r="S874" s="66">
        <v>334</v>
      </c>
      <c r="T874" s="19">
        <f>S874/S874</f>
        <v>1</v>
      </c>
      <c r="U874" s="20">
        <v>60246790</v>
      </c>
      <c r="V874" s="20">
        <v>60246790</v>
      </c>
      <c r="W874" s="20">
        <v>120493580</v>
      </c>
      <c r="X874" s="19">
        <f>W874/W874</f>
        <v>1</v>
      </c>
      <c r="Y874" s="79">
        <f t="shared" si="27"/>
        <v>9.2900309689451389E-3</v>
      </c>
    </row>
    <row r="875" spans="1:25">
      <c r="A875" s="10" t="s">
        <v>9</v>
      </c>
      <c r="B875" s="55" t="s">
        <v>83</v>
      </c>
      <c r="C875" s="10" t="s">
        <v>11</v>
      </c>
      <c r="D875" s="64">
        <v>3</v>
      </c>
      <c r="E875" s="64">
        <v>6</v>
      </c>
      <c r="F875" s="64">
        <v>9</v>
      </c>
      <c r="G875" s="11">
        <f>F875/F884</f>
        <v>2.6785714285714284E-2</v>
      </c>
      <c r="H875" s="12">
        <v>2009900</v>
      </c>
      <c r="I875" s="12">
        <v>3731045</v>
      </c>
      <c r="J875" s="12">
        <v>5740945</v>
      </c>
      <c r="K875" s="11">
        <f>J875/J884</f>
        <v>3.3463506708328677E-2</v>
      </c>
      <c r="L875" s="11">
        <f t="shared" si="26"/>
        <v>4.770987396790917E-4</v>
      </c>
      <c r="N875" s="10" t="s">
        <v>9</v>
      </c>
      <c r="O875" s="55" t="s">
        <v>83</v>
      </c>
      <c r="P875" s="10" t="s">
        <v>11</v>
      </c>
      <c r="Q875" s="64">
        <v>7</v>
      </c>
      <c r="R875" s="64">
        <v>6</v>
      </c>
      <c r="S875" s="64">
        <v>13</v>
      </c>
      <c r="T875" s="11">
        <f>S875/S884</f>
        <v>3.4031413612565446E-2</v>
      </c>
      <c r="U875" s="12">
        <v>3744000</v>
      </c>
      <c r="V875" s="12">
        <v>4139000</v>
      </c>
      <c r="W875" s="12">
        <v>7883000</v>
      </c>
      <c r="X875" s="11">
        <f>W875/W884</f>
        <v>3.9477015232769461E-2</v>
      </c>
      <c r="Y875" s="13">
        <f t="shared" si="27"/>
        <v>6.0777772664895942E-4</v>
      </c>
    </row>
    <row r="876" spans="1:25">
      <c r="A876" s="10" t="s">
        <v>9</v>
      </c>
      <c r="B876" s="56"/>
      <c r="C876" s="10" t="s">
        <v>12</v>
      </c>
      <c r="D876" s="64">
        <v>8</v>
      </c>
      <c r="E876" s="64">
        <v>2</v>
      </c>
      <c r="F876" s="64">
        <v>10</v>
      </c>
      <c r="G876" s="13">
        <f>F876/F884</f>
        <v>2.976190476190476E-2</v>
      </c>
      <c r="H876" s="12">
        <v>3157000</v>
      </c>
      <c r="I876" s="12">
        <v>504000</v>
      </c>
      <c r="J876" s="12">
        <v>3661000</v>
      </c>
      <c r="K876" s="13">
        <f>J876/J884</f>
        <v>2.133967457608308E-2</v>
      </c>
      <c r="L876" s="13">
        <f t="shared" si="26"/>
        <v>3.042458142283465E-4</v>
      </c>
      <c r="N876" s="10" t="s">
        <v>9</v>
      </c>
      <c r="O876" s="56"/>
      <c r="P876" s="10" t="s">
        <v>12</v>
      </c>
      <c r="Q876" s="64"/>
      <c r="R876" s="64">
        <v>4</v>
      </c>
      <c r="S876" s="64">
        <v>4</v>
      </c>
      <c r="T876" s="13">
        <f>S876/S884</f>
        <v>1.0471204188481676E-2</v>
      </c>
      <c r="U876" s="12">
        <v>1335000</v>
      </c>
      <c r="V876" s="12"/>
      <c r="W876" s="12">
        <v>1335000</v>
      </c>
      <c r="X876" s="13">
        <f>W876/W884</f>
        <v>6.6855023894135772E-3</v>
      </c>
      <c r="Y876" s="13">
        <f t="shared" si="27"/>
        <v>1.0292823355021704E-4</v>
      </c>
    </row>
    <row r="877" spans="1:25">
      <c r="A877" s="10" t="s">
        <v>9</v>
      </c>
      <c r="B877" s="56"/>
      <c r="C877" s="10" t="s">
        <v>13</v>
      </c>
      <c r="D877" s="64">
        <v>11</v>
      </c>
      <c r="E877" s="64">
        <v>19</v>
      </c>
      <c r="F877" s="64">
        <v>30</v>
      </c>
      <c r="G877" s="13">
        <f>F877/F884</f>
        <v>8.9285714285714288E-2</v>
      </c>
      <c r="H877" s="12">
        <v>5637900</v>
      </c>
      <c r="I877" s="12">
        <v>11835000</v>
      </c>
      <c r="J877" s="12">
        <v>17472900</v>
      </c>
      <c r="K877" s="13">
        <f>J877/J884</f>
        <v>0.10184812889932861</v>
      </c>
      <c r="L877" s="13">
        <f t="shared" si="26"/>
        <v>1.4520777622044458E-3</v>
      </c>
      <c r="N877" s="10" t="s">
        <v>9</v>
      </c>
      <c r="O877" s="56"/>
      <c r="P877" s="10" t="s">
        <v>13</v>
      </c>
      <c r="Q877" s="64">
        <v>30</v>
      </c>
      <c r="R877" s="64">
        <v>9</v>
      </c>
      <c r="S877" s="64">
        <v>39</v>
      </c>
      <c r="T877" s="13">
        <f>S877/S884</f>
        <v>0.10209424083769633</v>
      </c>
      <c r="U877" s="12">
        <v>4212600</v>
      </c>
      <c r="V877" s="12">
        <v>16306890</v>
      </c>
      <c r="W877" s="12">
        <v>20519490</v>
      </c>
      <c r="X877" s="13">
        <f>W877/W884</f>
        <v>0.1027588759734442</v>
      </c>
      <c r="Y877" s="13">
        <f t="shared" si="27"/>
        <v>1.5820485835590585E-3</v>
      </c>
    </row>
    <row r="878" spans="1:25">
      <c r="A878" s="10" t="s">
        <v>9</v>
      </c>
      <c r="B878" s="56"/>
      <c r="C878" s="10" t="s">
        <v>14</v>
      </c>
      <c r="D878" s="64">
        <v>2</v>
      </c>
      <c r="E878" s="64"/>
      <c r="F878" s="64">
        <v>2</v>
      </c>
      <c r="G878" s="13">
        <f>F878/F884</f>
        <v>5.9523809523809521E-3</v>
      </c>
      <c r="H878" s="12">
        <v>1178000</v>
      </c>
      <c r="I878" s="12"/>
      <c r="J878" s="12">
        <v>1178000</v>
      </c>
      <c r="K878" s="13">
        <f>J878/J884</f>
        <v>6.8664672632138398E-3</v>
      </c>
      <c r="L878" s="13">
        <f t="shared" si="26"/>
        <v>9.7897178137392019E-5</v>
      </c>
      <c r="N878" s="10" t="s">
        <v>9</v>
      </c>
      <c r="O878" s="56"/>
      <c r="P878" s="10" t="s">
        <v>14</v>
      </c>
      <c r="Q878" s="64"/>
      <c r="R878" s="64"/>
      <c r="S878" s="64"/>
      <c r="T878" s="13">
        <f>S878/S884</f>
        <v>0</v>
      </c>
      <c r="U878" s="12"/>
      <c r="V878" s="12"/>
      <c r="W878" s="12"/>
      <c r="X878" s="13">
        <f>W878/W884</f>
        <v>0</v>
      </c>
      <c r="Y878" s="13">
        <f t="shared" si="27"/>
        <v>0</v>
      </c>
    </row>
    <row r="879" spans="1:25">
      <c r="A879" s="10" t="s">
        <v>9</v>
      </c>
      <c r="B879" s="56"/>
      <c r="C879" s="10" t="s">
        <v>15</v>
      </c>
      <c r="D879" s="64">
        <v>23</v>
      </c>
      <c r="E879" s="64">
        <v>28</v>
      </c>
      <c r="F879" s="64">
        <v>51</v>
      </c>
      <c r="G879" s="13">
        <f>F879/F884</f>
        <v>0.15178571428571427</v>
      </c>
      <c r="H879" s="12">
        <v>11684400</v>
      </c>
      <c r="I879" s="12">
        <v>11529900</v>
      </c>
      <c r="J879" s="12">
        <v>23214300</v>
      </c>
      <c r="K879" s="13">
        <f>J879/J884</f>
        <v>0.13531428776606541</v>
      </c>
      <c r="L879" s="13">
        <f t="shared" si="26"/>
        <v>1.9292143144608316E-3</v>
      </c>
      <c r="N879" s="10" t="s">
        <v>9</v>
      </c>
      <c r="O879" s="56"/>
      <c r="P879" s="10" t="s">
        <v>15</v>
      </c>
      <c r="Q879" s="64">
        <v>19</v>
      </c>
      <c r="R879" s="64">
        <v>22</v>
      </c>
      <c r="S879" s="64">
        <v>41</v>
      </c>
      <c r="T879" s="13">
        <f>S879/S884</f>
        <v>0.10732984293193717</v>
      </c>
      <c r="U879" s="12">
        <v>9633400</v>
      </c>
      <c r="V879" s="12">
        <v>8012000</v>
      </c>
      <c r="W879" s="12">
        <v>17645400</v>
      </c>
      <c r="X879" s="13">
        <f>W879/W884</f>
        <v>8.8365815627084898E-2</v>
      </c>
      <c r="Y879" s="13">
        <f t="shared" si="27"/>
        <v>1.3604568181925091E-3</v>
      </c>
    </row>
    <row r="880" spans="1:25">
      <c r="A880" s="10" t="s">
        <v>9</v>
      </c>
      <c r="B880" s="56"/>
      <c r="C880" s="10" t="s">
        <v>16</v>
      </c>
      <c r="D880" s="64">
        <v>7</v>
      </c>
      <c r="E880" s="64">
        <v>8</v>
      </c>
      <c r="F880" s="64">
        <v>15</v>
      </c>
      <c r="G880" s="13">
        <f>F880/F884</f>
        <v>4.4642857142857144E-2</v>
      </c>
      <c r="H880" s="12">
        <v>6975000</v>
      </c>
      <c r="I880" s="12">
        <v>4552100</v>
      </c>
      <c r="J880" s="12">
        <v>11527100</v>
      </c>
      <c r="K880" s="13">
        <f>J880/J884</f>
        <v>6.7190538870791391E-2</v>
      </c>
      <c r="L880" s="13">
        <f t="shared" si="26"/>
        <v>9.5795463676360919E-4</v>
      </c>
      <c r="N880" s="10" t="s">
        <v>9</v>
      </c>
      <c r="O880" s="56"/>
      <c r="P880" s="10" t="s">
        <v>16</v>
      </c>
      <c r="Q880" s="64">
        <v>6</v>
      </c>
      <c r="R880" s="64">
        <v>14</v>
      </c>
      <c r="S880" s="64">
        <v>20</v>
      </c>
      <c r="T880" s="13">
        <f>S880/S884</f>
        <v>5.2356020942408377E-2</v>
      </c>
      <c r="U880" s="12">
        <v>12726000</v>
      </c>
      <c r="V880" s="12">
        <v>3918900</v>
      </c>
      <c r="W880" s="12">
        <v>16644900</v>
      </c>
      <c r="X880" s="13">
        <f>W880/W884</f>
        <v>8.3355444735243492E-2</v>
      </c>
      <c r="Y880" s="13">
        <f t="shared" si="27"/>
        <v>1.2833184678801555E-3</v>
      </c>
    </row>
    <row r="881" spans="1:25">
      <c r="A881" s="10" t="s">
        <v>9</v>
      </c>
      <c r="B881" s="56"/>
      <c r="C881" s="10" t="s">
        <v>17</v>
      </c>
      <c r="D881" s="64">
        <v>1</v>
      </c>
      <c r="E881" s="64">
        <v>1</v>
      </c>
      <c r="F881" s="64">
        <v>2</v>
      </c>
      <c r="G881" s="13">
        <f>F881/F884</f>
        <v>5.9523809523809521E-3</v>
      </c>
      <c r="H881" s="12">
        <v>340000</v>
      </c>
      <c r="I881" s="12">
        <v>155000</v>
      </c>
      <c r="J881" s="12">
        <v>495000</v>
      </c>
      <c r="K881" s="13">
        <f>J881/J884</f>
        <v>2.8853151912486001E-3</v>
      </c>
      <c r="L881" s="13">
        <f t="shared" si="26"/>
        <v>4.1136759913420249E-5</v>
      </c>
      <c r="N881" s="10" t="s">
        <v>9</v>
      </c>
      <c r="O881" s="56"/>
      <c r="P881" s="10" t="s">
        <v>17</v>
      </c>
      <c r="Q881" s="64"/>
      <c r="R881" s="64">
        <v>1</v>
      </c>
      <c r="S881" s="64">
        <v>1</v>
      </c>
      <c r="T881" s="13">
        <f>S881/S884</f>
        <v>2.617801047120419E-3</v>
      </c>
      <c r="U881" s="12">
        <v>1065000</v>
      </c>
      <c r="V881" s="12"/>
      <c r="W881" s="12">
        <v>1065000</v>
      </c>
      <c r="X881" s="13">
        <f>W881/W884</f>
        <v>5.3333783106557751E-3</v>
      </c>
      <c r="Y881" s="13">
        <f t="shared" si="27"/>
        <v>8.2111287438937182E-5</v>
      </c>
    </row>
    <row r="882" spans="1:25">
      <c r="A882" s="10" t="s">
        <v>9</v>
      </c>
      <c r="B882" s="56"/>
      <c r="C882" s="10" t="s">
        <v>18</v>
      </c>
      <c r="D882" s="64">
        <v>17</v>
      </c>
      <c r="E882" s="64">
        <v>12</v>
      </c>
      <c r="F882" s="64">
        <v>29</v>
      </c>
      <c r="G882" s="13">
        <f>F882/F884</f>
        <v>8.6309523809523808E-2</v>
      </c>
      <c r="H882" s="12">
        <v>6737000</v>
      </c>
      <c r="I882" s="12">
        <v>8233000</v>
      </c>
      <c r="J882" s="12">
        <v>14970000</v>
      </c>
      <c r="K882" s="13">
        <f>J882/J884</f>
        <v>8.7258926086851596E-2</v>
      </c>
      <c r="L882" s="13">
        <f t="shared" si="26"/>
        <v>1.2440753452604063E-3</v>
      </c>
      <c r="N882" s="10" t="s">
        <v>9</v>
      </c>
      <c r="O882" s="56"/>
      <c r="P882" s="10" t="s">
        <v>18</v>
      </c>
      <c r="Q882" s="64">
        <v>12</v>
      </c>
      <c r="R882" s="64">
        <v>21</v>
      </c>
      <c r="S882" s="64">
        <v>33</v>
      </c>
      <c r="T882" s="13">
        <f>S882/S884</f>
        <v>8.6387434554973816E-2</v>
      </c>
      <c r="U882" s="12">
        <v>12233400</v>
      </c>
      <c r="V882" s="12">
        <v>6885400</v>
      </c>
      <c r="W882" s="12">
        <v>19118800</v>
      </c>
      <c r="X882" s="13">
        <f>W882/W884</f>
        <v>9.5744406803535811E-2</v>
      </c>
      <c r="Y882" s="13">
        <f t="shared" si="27"/>
        <v>1.4740556641197674E-3</v>
      </c>
    </row>
    <row r="883" spans="1:25" ht="13.5" thickBot="1">
      <c r="A883" s="14" t="s">
        <v>9</v>
      </c>
      <c r="B883" s="57"/>
      <c r="C883" s="14" t="s">
        <v>19</v>
      </c>
      <c r="D883" s="65">
        <v>96</v>
      </c>
      <c r="E883" s="65">
        <v>92</v>
      </c>
      <c r="F883" s="65">
        <v>188</v>
      </c>
      <c r="G883" s="15">
        <f>F883/F884</f>
        <v>0.55952380952380953</v>
      </c>
      <c r="H883" s="16">
        <v>48059990</v>
      </c>
      <c r="I883" s="16">
        <v>45239145</v>
      </c>
      <c r="J883" s="16">
        <v>93299135</v>
      </c>
      <c r="K883" s="15">
        <f>J883/J884</f>
        <v>0.54383315463808879</v>
      </c>
      <c r="L883" s="15">
        <f t="shared" si="26"/>
        <v>7.753584073989463E-3</v>
      </c>
      <c r="N883" s="14" t="s">
        <v>9</v>
      </c>
      <c r="O883" s="57"/>
      <c r="P883" s="14" t="s">
        <v>19</v>
      </c>
      <c r="Q883" s="65">
        <v>117</v>
      </c>
      <c r="R883" s="65">
        <v>114</v>
      </c>
      <c r="S883" s="65">
        <v>231</v>
      </c>
      <c r="T883" s="15">
        <f>S883/S884</f>
        <v>0.60471204188481675</v>
      </c>
      <c r="U883" s="16">
        <v>54893508</v>
      </c>
      <c r="V883" s="16">
        <v>60580718</v>
      </c>
      <c r="W883" s="16">
        <v>115474226</v>
      </c>
      <c r="X883" s="15">
        <f>W883/W884</f>
        <v>0.57827956092785282</v>
      </c>
      <c r="Y883" s="15">
        <f t="shared" si="27"/>
        <v>8.9030397773472245E-3</v>
      </c>
    </row>
    <row r="884" spans="1:25" s="3" customFormat="1" ht="13.5" thickBot="1">
      <c r="A884" s="17" t="s">
        <v>9</v>
      </c>
      <c r="B884" s="18" t="s">
        <v>84</v>
      </c>
      <c r="C884" s="18"/>
      <c r="D884" s="66">
        <v>168</v>
      </c>
      <c r="E884" s="66">
        <v>168</v>
      </c>
      <c r="F884" s="66">
        <v>336</v>
      </c>
      <c r="G884" s="19">
        <f>F884/F884</f>
        <v>1</v>
      </c>
      <c r="H884" s="20">
        <v>85779190</v>
      </c>
      <c r="I884" s="20">
        <v>85779190</v>
      </c>
      <c r="J884" s="20">
        <v>171558380</v>
      </c>
      <c r="K884" s="19">
        <f>J884/J884</f>
        <v>1</v>
      </c>
      <c r="L884" s="21">
        <f t="shared" si="26"/>
        <v>1.4257284624637006E-2</v>
      </c>
      <c r="N884" s="17" t="s">
        <v>9</v>
      </c>
      <c r="O884" s="18" t="s">
        <v>84</v>
      </c>
      <c r="P884" s="18"/>
      <c r="Q884" s="66">
        <v>191</v>
      </c>
      <c r="R884" s="66">
        <v>191</v>
      </c>
      <c r="S884" s="66">
        <v>382</v>
      </c>
      <c r="T884" s="19">
        <f>S884/S884</f>
        <v>1</v>
      </c>
      <c r="U884" s="20">
        <v>99842908</v>
      </c>
      <c r="V884" s="20">
        <v>99842908</v>
      </c>
      <c r="W884" s="20">
        <v>199685816</v>
      </c>
      <c r="X884" s="19">
        <f>W884/W884</f>
        <v>1</v>
      </c>
      <c r="Y884" s="79">
        <f t="shared" si="27"/>
        <v>1.5395736558736828E-2</v>
      </c>
    </row>
    <row r="885" spans="1:25">
      <c r="A885" s="10" t="s">
        <v>9</v>
      </c>
      <c r="B885" s="55" t="s">
        <v>85</v>
      </c>
      <c r="C885" s="10" t="s">
        <v>11</v>
      </c>
      <c r="D885" s="64">
        <v>19</v>
      </c>
      <c r="E885" s="64">
        <v>29</v>
      </c>
      <c r="F885" s="64">
        <v>48</v>
      </c>
      <c r="G885" s="11">
        <f>F885/F894</f>
        <v>7.3170731707317069E-2</v>
      </c>
      <c r="H885" s="12">
        <v>12573748</v>
      </c>
      <c r="I885" s="12">
        <v>22141031</v>
      </c>
      <c r="J885" s="12">
        <v>34714779</v>
      </c>
      <c r="K885" s="11">
        <f>J885/J894</f>
        <v>6.4542137190487486E-2</v>
      </c>
      <c r="L885" s="11">
        <f t="shared" si="26"/>
        <v>2.8849566245867536E-3</v>
      </c>
      <c r="N885" s="10" t="s">
        <v>9</v>
      </c>
      <c r="O885" s="55" t="s">
        <v>85</v>
      </c>
      <c r="P885" s="10" t="s">
        <v>11</v>
      </c>
      <c r="Q885" s="64">
        <v>7</v>
      </c>
      <c r="R885" s="64">
        <v>9</v>
      </c>
      <c r="S885" s="64">
        <v>16</v>
      </c>
      <c r="T885" s="11">
        <f>S885/S894</f>
        <v>2.2099447513812154E-2</v>
      </c>
      <c r="U885" s="12">
        <v>5847500</v>
      </c>
      <c r="V885" s="12">
        <v>6029500</v>
      </c>
      <c r="W885" s="12">
        <v>11877000</v>
      </c>
      <c r="X885" s="11">
        <f>W885/W894</f>
        <v>1.8245353747007913E-2</v>
      </c>
      <c r="Y885" s="13">
        <f t="shared" si="27"/>
        <v>9.1571432949507693E-4</v>
      </c>
    </row>
    <row r="886" spans="1:25">
      <c r="A886" s="10" t="s">
        <v>9</v>
      </c>
      <c r="B886" s="56"/>
      <c r="C886" s="10" t="s">
        <v>12</v>
      </c>
      <c r="D886" s="64">
        <v>9</v>
      </c>
      <c r="E886" s="64">
        <v>7</v>
      </c>
      <c r="F886" s="64">
        <v>16</v>
      </c>
      <c r="G886" s="13">
        <f>F886/F894</f>
        <v>2.4390243902439025E-2</v>
      </c>
      <c r="H886" s="12">
        <v>6194900</v>
      </c>
      <c r="I886" s="12">
        <v>5326900</v>
      </c>
      <c r="J886" s="12">
        <v>11521800</v>
      </c>
      <c r="K886" s="13">
        <f>J886/J894</f>
        <v>2.1421469982031534E-2</v>
      </c>
      <c r="L886" s="13">
        <f t="shared" si="26"/>
        <v>9.575141825665564E-4</v>
      </c>
      <c r="N886" s="10" t="s">
        <v>9</v>
      </c>
      <c r="O886" s="56"/>
      <c r="P886" s="10" t="s">
        <v>12</v>
      </c>
      <c r="Q886" s="64">
        <v>12</v>
      </c>
      <c r="R886" s="64">
        <v>7</v>
      </c>
      <c r="S886" s="64">
        <v>19</v>
      </c>
      <c r="T886" s="13">
        <f>S886/S894</f>
        <v>2.6243093922651933E-2</v>
      </c>
      <c r="U886" s="12">
        <v>11421400</v>
      </c>
      <c r="V886" s="12">
        <v>15465009</v>
      </c>
      <c r="W886" s="12">
        <v>26886409</v>
      </c>
      <c r="X886" s="13">
        <f>W886/W894</f>
        <v>4.1302689500019973E-2</v>
      </c>
      <c r="Y886" s="13">
        <f t="shared" si="27"/>
        <v>2.0729367676993685E-3</v>
      </c>
    </row>
    <row r="887" spans="1:25">
      <c r="A887" s="10" t="s">
        <v>9</v>
      </c>
      <c r="B887" s="56"/>
      <c r="C887" s="10" t="s">
        <v>13</v>
      </c>
      <c r="D887" s="64">
        <v>29</v>
      </c>
      <c r="E887" s="64">
        <v>39</v>
      </c>
      <c r="F887" s="64">
        <v>68</v>
      </c>
      <c r="G887" s="13">
        <f>F887/F894</f>
        <v>0.10365853658536585</v>
      </c>
      <c r="H887" s="12">
        <v>21478000</v>
      </c>
      <c r="I887" s="12">
        <v>34859392</v>
      </c>
      <c r="J887" s="12">
        <v>56337392</v>
      </c>
      <c r="K887" s="13">
        <f>J887/J894</f>
        <v>0.10474316092919018</v>
      </c>
      <c r="L887" s="13">
        <f t="shared" si="26"/>
        <v>4.6818944825297833E-3</v>
      </c>
      <c r="N887" s="10" t="s">
        <v>9</v>
      </c>
      <c r="O887" s="56"/>
      <c r="P887" s="10" t="s">
        <v>13</v>
      </c>
      <c r="Q887" s="64">
        <v>47</v>
      </c>
      <c r="R887" s="64">
        <v>59</v>
      </c>
      <c r="S887" s="64">
        <v>106</v>
      </c>
      <c r="T887" s="13">
        <f>S887/S894</f>
        <v>0.14640883977900551</v>
      </c>
      <c r="U887" s="12">
        <v>40901944</v>
      </c>
      <c r="V887" s="12">
        <v>35231006</v>
      </c>
      <c r="W887" s="12">
        <v>76132950</v>
      </c>
      <c r="X887" s="13">
        <f>W887/W894</f>
        <v>0.11695483746343908</v>
      </c>
      <c r="Y887" s="13">
        <f t="shared" si="27"/>
        <v>5.8698352497880118E-3</v>
      </c>
    </row>
    <row r="888" spans="1:25">
      <c r="A888" s="10" t="s">
        <v>9</v>
      </c>
      <c r="B888" s="56"/>
      <c r="C888" s="10" t="s">
        <v>14</v>
      </c>
      <c r="D888" s="64">
        <v>4</v>
      </c>
      <c r="E888" s="64">
        <v>8</v>
      </c>
      <c r="F888" s="64">
        <v>12</v>
      </c>
      <c r="G888" s="13">
        <f>F888/F894</f>
        <v>1.8292682926829267E-2</v>
      </c>
      <c r="H888" s="12">
        <v>2600000</v>
      </c>
      <c r="I888" s="12">
        <v>9125100</v>
      </c>
      <c r="J888" s="12">
        <v>11725100</v>
      </c>
      <c r="K888" s="13">
        <f>J888/J894</f>
        <v>2.179944780210713E-2</v>
      </c>
      <c r="L888" s="13">
        <f t="shared" si="26"/>
        <v>9.7440934072897723E-4</v>
      </c>
      <c r="N888" s="10" t="s">
        <v>9</v>
      </c>
      <c r="O888" s="56"/>
      <c r="P888" s="10" t="s">
        <v>14</v>
      </c>
      <c r="Q888" s="64">
        <v>8</v>
      </c>
      <c r="R888" s="64">
        <v>7</v>
      </c>
      <c r="S888" s="64">
        <v>15</v>
      </c>
      <c r="T888" s="13">
        <f>S888/S894</f>
        <v>2.0718232044198894E-2</v>
      </c>
      <c r="U888" s="12">
        <v>4026500</v>
      </c>
      <c r="V888" s="12">
        <v>4848178</v>
      </c>
      <c r="W888" s="12">
        <v>8874678</v>
      </c>
      <c r="X888" s="13">
        <f>W888/W894</f>
        <v>1.3633210364636583E-2</v>
      </c>
      <c r="Y888" s="13">
        <f t="shared" si="27"/>
        <v>6.842359025220772E-4</v>
      </c>
    </row>
    <row r="889" spans="1:25">
      <c r="A889" s="10" t="s">
        <v>9</v>
      </c>
      <c r="B889" s="56"/>
      <c r="C889" s="10" t="s">
        <v>15</v>
      </c>
      <c r="D889" s="64">
        <v>12</v>
      </c>
      <c r="E889" s="64">
        <v>20</v>
      </c>
      <c r="F889" s="64">
        <v>32</v>
      </c>
      <c r="G889" s="13">
        <f>F889/F894</f>
        <v>4.878048780487805E-2</v>
      </c>
      <c r="H889" s="12">
        <v>11031500</v>
      </c>
      <c r="I889" s="12">
        <v>13314558</v>
      </c>
      <c r="J889" s="12">
        <v>24346058</v>
      </c>
      <c r="K889" s="13">
        <f>J889/J894</f>
        <v>4.5264485638337647E-2</v>
      </c>
      <c r="L889" s="13">
        <f t="shared" si="26"/>
        <v>2.0232685712812211E-3</v>
      </c>
      <c r="N889" s="10" t="s">
        <v>9</v>
      </c>
      <c r="O889" s="56"/>
      <c r="P889" s="10" t="s">
        <v>15</v>
      </c>
      <c r="Q889" s="64">
        <v>22</v>
      </c>
      <c r="R889" s="64">
        <v>25</v>
      </c>
      <c r="S889" s="64">
        <v>47</v>
      </c>
      <c r="T889" s="13">
        <f>S889/S894</f>
        <v>6.4917127071823205E-2</v>
      </c>
      <c r="U889" s="12">
        <v>18321192</v>
      </c>
      <c r="V889" s="12">
        <v>16911467</v>
      </c>
      <c r="W889" s="12">
        <v>35232659</v>
      </c>
      <c r="X889" s="13">
        <f>W889/W894</f>
        <v>5.4124132937838014E-2</v>
      </c>
      <c r="Y889" s="13">
        <f t="shared" si="27"/>
        <v>2.7164309768892554E-3</v>
      </c>
    </row>
    <row r="890" spans="1:25">
      <c r="A890" s="10" t="s">
        <v>9</v>
      </c>
      <c r="B890" s="56"/>
      <c r="C890" s="10" t="s">
        <v>16</v>
      </c>
      <c r="D890" s="64">
        <v>14</v>
      </c>
      <c r="E890" s="64">
        <v>19</v>
      </c>
      <c r="F890" s="64">
        <v>33</v>
      </c>
      <c r="G890" s="13">
        <f>F890/F894</f>
        <v>5.0304878048780491E-2</v>
      </c>
      <c r="H890" s="12">
        <v>11647000</v>
      </c>
      <c r="I890" s="12">
        <v>15482466</v>
      </c>
      <c r="J890" s="12">
        <v>27129466</v>
      </c>
      <c r="K890" s="13">
        <f>J890/J894</f>
        <v>5.0439431473167831E-2</v>
      </c>
      <c r="L890" s="13">
        <f t="shared" si="26"/>
        <v>2.2545824836793888E-3</v>
      </c>
      <c r="N890" s="10" t="s">
        <v>9</v>
      </c>
      <c r="O890" s="56"/>
      <c r="P890" s="10" t="s">
        <v>16</v>
      </c>
      <c r="Q890" s="64">
        <v>22</v>
      </c>
      <c r="R890" s="64">
        <v>25</v>
      </c>
      <c r="S890" s="64">
        <v>47</v>
      </c>
      <c r="T890" s="13">
        <f>S890/S894</f>
        <v>6.4917127071823205E-2</v>
      </c>
      <c r="U890" s="12">
        <v>28591950</v>
      </c>
      <c r="V890" s="12">
        <v>22097775</v>
      </c>
      <c r="W890" s="12">
        <v>50689725</v>
      </c>
      <c r="X890" s="13">
        <f>W890/W894</f>
        <v>7.7869155844367322E-2</v>
      </c>
      <c r="Y890" s="13">
        <f t="shared" si="27"/>
        <v>3.9081676804466484E-3</v>
      </c>
    </row>
    <row r="891" spans="1:25">
      <c r="A891" s="10" t="s">
        <v>9</v>
      </c>
      <c r="B891" s="56"/>
      <c r="C891" s="10" t="s">
        <v>17</v>
      </c>
      <c r="D891" s="64">
        <v>6</v>
      </c>
      <c r="E891" s="64">
        <v>6</v>
      </c>
      <c r="F891" s="64">
        <v>12</v>
      </c>
      <c r="G891" s="13">
        <f>F891/F894</f>
        <v>1.8292682926829267E-2</v>
      </c>
      <c r="H891" s="12">
        <v>4033000</v>
      </c>
      <c r="I891" s="12">
        <v>6897800</v>
      </c>
      <c r="J891" s="12">
        <v>10930800</v>
      </c>
      <c r="K891" s="13">
        <f>J891/J894</f>
        <v>2.0322675630508279E-2</v>
      </c>
      <c r="L891" s="13">
        <f t="shared" si="26"/>
        <v>9.0839938436689709E-4</v>
      </c>
      <c r="N891" s="10" t="s">
        <v>9</v>
      </c>
      <c r="O891" s="56"/>
      <c r="P891" s="10" t="s">
        <v>17</v>
      </c>
      <c r="Q891" s="64">
        <v>11</v>
      </c>
      <c r="R891" s="64">
        <v>3</v>
      </c>
      <c r="S891" s="64">
        <v>14</v>
      </c>
      <c r="T891" s="13">
        <f>S891/S894</f>
        <v>1.9337016574585635E-2</v>
      </c>
      <c r="U891" s="12">
        <v>3329000</v>
      </c>
      <c r="V891" s="12">
        <v>14971338</v>
      </c>
      <c r="W891" s="12">
        <v>18300338</v>
      </c>
      <c r="X891" s="13">
        <f>W891/W894</f>
        <v>2.8112834933048017E-2</v>
      </c>
      <c r="Y891" s="13">
        <f t="shared" si="27"/>
        <v>1.4109524072748402E-3</v>
      </c>
    </row>
    <row r="892" spans="1:25">
      <c r="A892" s="10" t="s">
        <v>9</v>
      </c>
      <c r="B892" s="56"/>
      <c r="C892" s="10" t="s">
        <v>18</v>
      </c>
      <c r="D892" s="64">
        <v>54</v>
      </c>
      <c r="E892" s="64">
        <v>46</v>
      </c>
      <c r="F892" s="64">
        <v>100</v>
      </c>
      <c r="G892" s="13">
        <f>F892/F894</f>
        <v>0.1524390243902439</v>
      </c>
      <c r="H892" s="12">
        <v>41327738</v>
      </c>
      <c r="I892" s="12">
        <v>44606397</v>
      </c>
      <c r="J892" s="12">
        <v>85934135</v>
      </c>
      <c r="K892" s="13">
        <f>J892/J894</f>
        <v>0.15976978365657668</v>
      </c>
      <c r="L892" s="13">
        <f t="shared" si="26"/>
        <v>7.1415189492170586E-3</v>
      </c>
      <c r="N892" s="10" t="s">
        <v>9</v>
      </c>
      <c r="O892" s="56"/>
      <c r="P892" s="10" t="s">
        <v>18</v>
      </c>
      <c r="Q892" s="64">
        <v>38</v>
      </c>
      <c r="R892" s="64">
        <v>35</v>
      </c>
      <c r="S892" s="64">
        <v>73</v>
      </c>
      <c r="T892" s="13">
        <f>S892/S894</f>
        <v>0.10082872928176796</v>
      </c>
      <c r="U892" s="12">
        <v>32178000</v>
      </c>
      <c r="V892" s="12">
        <v>38418737</v>
      </c>
      <c r="W892" s="12">
        <v>70596737</v>
      </c>
      <c r="X892" s="13">
        <f>W892/W894</f>
        <v>0.10845015070720571</v>
      </c>
      <c r="Y892" s="13">
        <f t="shared" si="27"/>
        <v>5.4429943324488753E-3</v>
      </c>
    </row>
    <row r="893" spans="1:25" ht="13.5" thickBot="1">
      <c r="A893" s="14" t="s">
        <v>9</v>
      </c>
      <c r="B893" s="57"/>
      <c r="C893" s="14" t="s">
        <v>19</v>
      </c>
      <c r="D893" s="65">
        <v>181</v>
      </c>
      <c r="E893" s="65">
        <v>154</v>
      </c>
      <c r="F893" s="65">
        <v>335</v>
      </c>
      <c r="G893" s="15">
        <f>F893/F894</f>
        <v>0.51067073170731703</v>
      </c>
      <c r="H893" s="16">
        <v>158045238</v>
      </c>
      <c r="I893" s="16">
        <v>117177480</v>
      </c>
      <c r="J893" s="16">
        <v>275222718</v>
      </c>
      <c r="K893" s="15">
        <f>J893/J894</f>
        <v>0.5116974076975932</v>
      </c>
      <c r="L893" s="15">
        <f t="shared" si="26"/>
        <v>2.2872264390070635E-2</v>
      </c>
      <c r="N893" s="14" t="s">
        <v>9</v>
      </c>
      <c r="O893" s="57"/>
      <c r="P893" s="14" t="s">
        <v>19</v>
      </c>
      <c r="Q893" s="65">
        <v>195</v>
      </c>
      <c r="R893" s="65">
        <v>192</v>
      </c>
      <c r="S893" s="65">
        <v>387</v>
      </c>
      <c r="T893" s="15">
        <f>S893/S894</f>
        <v>0.53453038674033149</v>
      </c>
      <c r="U893" s="16">
        <v>180862638</v>
      </c>
      <c r="V893" s="16">
        <v>171507114</v>
      </c>
      <c r="W893" s="16">
        <v>352369752</v>
      </c>
      <c r="X893" s="15">
        <f>W893/W894</f>
        <v>0.54130763450243735</v>
      </c>
      <c r="Y893" s="15">
        <f t="shared" si="27"/>
        <v>2.7167637550477946E-2</v>
      </c>
    </row>
    <row r="894" spans="1:25" s="3" customFormat="1" ht="13.5" thickBot="1">
      <c r="A894" s="17" t="s">
        <v>9</v>
      </c>
      <c r="B894" s="18" t="s">
        <v>86</v>
      </c>
      <c r="C894" s="18"/>
      <c r="D894" s="66">
        <v>328</v>
      </c>
      <c r="E894" s="66">
        <v>328</v>
      </c>
      <c r="F894" s="66">
        <v>656</v>
      </c>
      <c r="G894" s="19">
        <f>F894/F894</f>
        <v>1</v>
      </c>
      <c r="H894" s="20">
        <v>268931124</v>
      </c>
      <c r="I894" s="20">
        <v>268931124</v>
      </c>
      <c r="J894" s="20">
        <v>537862248</v>
      </c>
      <c r="K894" s="19">
        <f>J894/J894</f>
        <v>1</v>
      </c>
      <c r="L894" s="21">
        <f t="shared" si="26"/>
        <v>4.469880840902727E-2</v>
      </c>
      <c r="N894" s="17" t="s">
        <v>9</v>
      </c>
      <c r="O894" s="18" t="s">
        <v>86</v>
      </c>
      <c r="P894" s="18"/>
      <c r="Q894" s="66">
        <v>362</v>
      </c>
      <c r="R894" s="66">
        <v>362</v>
      </c>
      <c r="S894" s="66">
        <v>724</v>
      </c>
      <c r="T894" s="19">
        <f>S894/S894</f>
        <v>1</v>
      </c>
      <c r="U894" s="20">
        <v>325480124</v>
      </c>
      <c r="V894" s="20">
        <v>325480124</v>
      </c>
      <c r="W894" s="20">
        <v>650960248</v>
      </c>
      <c r="X894" s="19">
        <f>W894/W894</f>
        <v>1</v>
      </c>
      <c r="Y894" s="79">
        <f t="shared" si="27"/>
        <v>5.0188905197042097E-2</v>
      </c>
    </row>
    <row r="895" spans="1:25">
      <c r="A895" s="10" t="s">
        <v>9</v>
      </c>
      <c r="B895" s="55" t="s">
        <v>87</v>
      </c>
      <c r="C895" s="10" t="s">
        <v>11</v>
      </c>
      <c r="D895" s="64">
        <v>9</v>
      </c>
      <c r="E895" s="64">
        <v>12</v>
      </c>
      <c r="F895" s="64">
        <v>21</v>
      </c>
      <c r="G895" s="11">
        <f>F895/F904</f>
        <v>3.9772727272727272E-2</v>
      </c>
      <c r="H895" s="12">
        <v>4568000</v>
      </c>
      <c r="I895" s="12">
        <v>6307500</v>
      </c>
      <c r="J895" s="12">
        <v>10875500</v>
      </c>
      <c r="K895" s="11">
        <f>J895/J904</f>
        <v>4.3724852279714614E-2</v>
      </c>
      <c r="L895" s="11">
        <f t="shared" si="26"/>
        <v>9.0380370189576146E-4</v>
      </c>
      <c r="N895" s="10" t="s">
        <v>9</v>
      </c>
      <c r="O895" s="55" t="s">
        <v>87</v>
      </c>
      <c r="P895" s="10" t="s">
        <v>11</v>
      </c>
      <c r="Q895" s="64">
        <v>18</v>
      </c>
      <c r="R895" s="64">
        <v>8</v>
      </c>
      <c r="S895" s="64">
        <v>26</v>
      </c>
      <c r="T895" s="11">
        <f>S895/S904</f>
        <v>5.1792828685258967E-2</v>
      </c>
      <c r="U895" s="12">
        <v>4017500</v>
      </c>
      <c r="V895" s="12">
        <v>8692580</v>
      </c>
      <c r="W895" s="12">
        <v>12710080</v>
      </c>
      <c r="X895" s="11">
        <f>W895/W904</f>
        <v>5.4621617252105584E-2</v>
      </c>
      <c r="Y895" s="13">
        <f t="shared" si="27"/>
        <v>9.7994463122242888E-4</v>
      </c>
    </row>
    <row r="896" spans="1:25">
      <c r="A896" s="10" t="s">
        <v>9</v>
      </c>
      <c r="B896" s="56"/>
      <c r="C896" s="10" t="s">
        <v>12</v>
      </c>
      <c r="D896" s="64">
        <v>8</v>
      </c>
      <c r="E896" s="64">
        <v>8</v>
      </c>
      <c r="F896" s="64">
        <v>16</v>
      </c>
      <c r="G896" s="13">
        <f>F896/F904</f>
        <v>3.0303030303030304E-2</v>
      </c>
      <c r="H896" s="12">
        <v>4529000</v>
      </c>
      <c r="I896" s="12">
        <v>3748000</v>
      </c>
      <c r="J896" s="12">
        <v>8277000</v>
      </c>
      <c r="K896" s="13">
        <f>J896/J904</f>
        <v>3.3277605840577248E-2</v>
      </c>
      <c r="L896" s="13">
        <f t="shared" si="26"/>
        <v>6.8785648849167553E-4</v>
      </c>
      <c r="N896" s="10" t="s">
        <v>9</v>
      </c>
      <c r="O896" s="56"/>
      <c r="P896" s="10" t="s">
        <v>12</v>
      </c>
      <c r="Q896" s="64">
        <v>10</v>
      </c>
      <c r="R896" s="64">
        <v>4</v>
      </c>
      <c r="S896" s="64">
        <v>14</v>
      </c>
      <c r="T896" s="13">
        <f>S896/S904</f>
        <v>2.7888446215139442E-2</v>
      </c>
      <c r="U896" s="12">
        <v>3275000</v>
      </c>
      <c r="V896" s="12">
        <v>3946900</v>
      </c>
      <c r="W896" s="12">
        <v>7221900</v>
      </c>
      <c r="X896" s="13">
        <f>W896/W904</f>
        <v>3.1036142780610454E-2</v>
      </c>
      <c r="Y896" s="13">
        <f t="shared" si="27"/>
        <v>5.5680704859648869E-4</v>
      </c>
    </row>
    <row r="897" spans="1:25">
      <c r="A897" s="10" t="s">
        <v>9</v>
      </c>
      <c r="B897" s="56"/>
      <c r="C897" s="10" t="s">
        <v>13</v>
      </c>
      <c r="D897" s="64">
        <v>40</v>
      </c>
      <c r="E897" s="64">
        <v>35</v>
      </c>
      <c r="F897" s="64">
        <v>75</v>
      </c>
      <c r="G897" s="13">
        <f>F897/F904</f>
        <v>0.14204545454545456</v>
      </c>
      <c r="H897" s="12">
        <v>20030400</v>
      </c>
      <c r="I897" s="12">
        <v>16087904</v>
      </c>
      <c r="J897" s="12">
        <v>36118304</v>
      </c>
      <c r="K897" s="13">
        <f>J897/J904</f>
        <v>0.14521332416843596</v>
      </c>
      <c r="L897" s="13">
        <f t="shared" si="26"/>
        <v>3.0015959598543962E-3</v>
      </c>
      <c r="N897" s="10" t="s">
        <v>9</v>
      </c>
      <c r="O897" s="56"/>
      <c r="P897" s="10" t="s">
        <v>13</v>
      </c>
      <c r="Q897" s="64">
        <v>21</v>
      </c>
      <c r="R897" s="64">
        <v>33</v>
      </c>
      <c r="S897" s="64">
        <v>54</v>
      </c>
      <c r="T897" s="13">
        <f>S897/S904</f>
        <v>0.10756972111553785</v>
      </c>
      <c r="U897" s="12">
        <v>15860080</v>
      </c>
      <c r="V897" s="12">
        <v>9454235</v>
      </c>
      <c r="W897" s="12">
        <v>25314315</v>
      </c>
      <c r="X897" s="13">
        <f>W897/W904</f>
        <v>0.10878836521321936</v>
      </c>
      <c r="Y897" s="13">
        <f t="shared" si="27"/>
        <v>1.951728634070234E-3</v>
      </c>
    </row>
    <row r="898" spans="1:25">
      <c r="A898" s="10" t="s">
        <v>9</v>
      </c>
      <c r="B898" s="56"/>
      <c r="C898" s="10" t="s">
        <v>14</v>
      </c>
      <c r="D898" s="64">
        <v>4</v>
      </c>
      <c r="E898" s="64">
        <v>2</v>
      </c>
      <c r="F898" s="64">
        <v>6</v>
      </c>
      <c r="G898" s="13">
        <f>F898/F904</f>
        <v>1.1363636363636364E-2</v>
      </c>
      <c r="H898" s="12">
        <v>1669000</v>
      </c>
      <c r="I898" s="12">
        <v>1095000</v>
      </c>
      <c r="J898" s="12">
        <v>2764000</v>
      </c>
      <c r="K898" s="13">
        <f>J898/J904</f>
        <v>1.111263773630005E-2</v>
      </c>
      <c r="L898" s="13">
        <f t="shared" si="26"/>
        <v>2.2970101899130014E-4</v>
      </c>
      <c r="N898" s="10" t="s">
        <v>9</v>
      </c>
      <c r="O898" s="56"/>
      <c r="P898" s="10" t="s">
        <v>14</v>
      </c>
      <c r="Q898" s="64">
        <v>5</v>
      </c>
      <c r="R898" s="64"/>
      <c r="S898" s="64">
        <v>5</v>
      </c>
      <c r="T898" s="13">
        <f>S898/S904</f>
        <v>9.9601593625498006E-3</v>
      </c>
      <c r="U898" s="12"/>
      <c r="V898" s="12">
        <v>2153500</v>
      </c>
      <c r="W898" s="12">
        <v>2153500</v>
      </c>
      <c r="X898" s="13">
        <f>W898/W904</f>
        <v>9.2546744593589789E-3</v>
      </c>
      <c r="Y898" s="13">
        <f t="shared" si="27"/>
        <v>1.6603442018755984E-4</v>
      </c>
    </row>
    <row r="899" spans="1:25">
      <c r="A899" s="10" t="s">
        <v>9</v>
      </c>
      <c r="B899" s="56"/>
      <c r="C899" s="10" t="s">
        <v>15</v>
      </c>
      <c r="D899" s="64">
        <v>17</v>
      </c>
      <c r="E899" s="64">
        <v>31</v>
      </c>
      <c r="F899" s="64">
        <v>48</v>
      </c>
      <c r="G899" s="13">
        <f>F899/F904</f>
        <v>9.0909090909090912E-2</v>
      </c>
      <c r="H899" s="12">
        <v>9476700</v>
      </c>
      <c r="I899" s="12">
        <v>12624631</v>
      </c>
      <c r="J899" s="12">
        <v>22101331</v>
      </c>
      <c r="K899" s="13">
        <f>J899/J904</f>
        <v>8.8858207269557926E-2</v>
      </c>
      <c r="L899" s="13">
        <f t="shared" si="26"/>
        <v>1.8367215093212771E-3</v>
      </c>
      <c r="N899" s="10" t="s">
        <v>9</v>
      </c>
      <c r="O899" s="56"/>
      <c r="P899" s="10" t="s">
        <v>15</v>
      </c>
      <c r="Q899" s="64">
        <v>22</v>
      </c>
      <c r="R899" s="64">
        <v>33</v>
      </c>
      <c r="S899" s="64">
        <v>55</v>
      </c>
      <c r="T899" s="13">
        <f>S899/S904</f>
        <v>0.10956175298804781</v>
      </c>
      <c r="U899" s="12">
        <v>15426699</v>
      </c>
      <c r="V899" s="12">
        <v>11064500</v>
      </c>
      <c r="W899" s="12">
        <v>26491199</v>
      </c>
      <c r="X899" s="13">
        <f>W899/W904</f>
        <v>0.11384602868961975</v>
      </c>
      <c r="Y899" s="13">
        <f t="shared" si="27"/>
        <v>2.0424661555784838E-3</v>
      </c>
    </row>
    <row r="900" spans="1:25">
      <c r="A900" s="10" t="s">
        <v>9</v>
      </c>
      <c r="B900" s="56"/>
      <c r="C900" s="10" t="s">
        <v>16</v>
      </c>
      <c r="D900" s="64">
        <v>14</v>
      </c>
      <c r="E900" s="64">
        <v>8</v>
      </c>
      <c r="F900" s="64">
        <v>22</v>
      </c>
      <c r="G900" s="13">
        <f>F900/F904</f>
        <v>4.1666666666666664E-2</v>
      </c>
      <c r="H900" s="12">
        <v>8346000</v>
      </c>
      <c r="I900" s="12">
        <v>4718400</v>
      </c>
      <c r="J900" s="12">
        <v>13064400</v>
      </c>
      <c r="K900" s="13">
        <f>J900/J904</f>
        <v>5.2525305514514606E-2</v>
      </c>
      <c r="L900" s="13">
        <f t="shared" ref="L900:L963" si="28">J900/12033033254</f>
        <v>1.0857112852785606E-3</v>
      </c>
      <c r="N900" s="10" t="s">
        <v>9</v>
      </c>
      <c r="O900" s="56"/>
      <c r="P900" s="10" t="s">
        <v>16</v>
      </c>
      <c r="Q900" s="64">
        <v>21</v>
      </c>
      <c r="R900" s="64">
        <v>15</v>
      </c>
      <c r="S900" s="64">
        <v>36</v>
      </c>
      <c r="T900" s="13">
        <f>S900/S904</f>
        <v>7.1713147410358571E-2</v>
      </c>
      <c r="U900" s="12">
        <v>7316000</v>
      </c>
      <c r="V900" s="12">
        <v>9666900</v>
      </c>
      <c r="W900" s="12">
        <v>16982900</v>
      </c>
      <c r="X900" s="13">
        <f>W900/W904</f>
        <v>7.2984077490525934E-2</v>
      </c>
      <c r="Y900" s="13">
        <f t="shared" ref="Y900:Y963" si="29">W900/12970202188</f>
        <v>1.3093782004194613E-3</v>
      </c>
    </row>
    <row r="901" spans="1:25">
      <c r="A901" s="10" t="s">
        <v>9</v>
      </c>
      <c r="B901" s="56"/>
      <c r="C901" s="10" t="s">
        <v>17</v>
      </c>
      <c r="D901" s="64">
        <v>3</v>
      </c>
      <c r="E901" s="64">
        <v>2</v>
      </c>
      <c r="F901" s="64">
        <v>5</v>
      </c>
      <c r="G901" s="13">
        <f>F901/F904</f>
        <v>9.46969696969697E-3</v>
      </c>
      <c r="H901" s="12">
        <v>1145850</v>
      </c>
      <c r="I901" s="12">
        <v>698900</v>
      </c>
      <c r="J901" s="12">
        <v>1844750</v>
      </c>
      <c r="K901" s="13">
        <f>J901/J904</f>
        <v>7.4168011809115468E-3</v>
      </c>
      <c r="L901" s="13">
        <f t="shared" si="28"/>
        <v>1.5330714717228688E-4</v>
      </c>
      <c r="N901" s="10" t="s">
        <v>9</v>
      </c>
      <c r="O901" s="56"/>
      <c r="P901" s="10" t="s">
        <v>17</v>
      </c>
      <c r="Q901" s="64">
        <v>2</v>
      </c>
      <c r="R901" s="64">
        <v>4</v>
      </c>
      <c r="S901" s="64">
        <v>6</v>
      </c>
      <c r="T901" s="13">
        <f>S901/S904</f>
        <v>1.1952191235059761E-2</v>
      </c>
      <c r="U901" s="12">
        <v>1598000</v>
      </c>
      <c r="V901" s="12">
        <v>1115000</v>
      </c>
      <c r="W901" s="12">
        <v>2713000</v>
      </c>
      <c r="X901" s="13">
        <f>W901/W904</f>
        <v>1.1659127842229352E-2</v>
      </c>
      <c r="Y901" s="13">
        <f t="shared" si="29"/>
        <v>2.0917175851815643E-4</v>
      </c>
    </row>
    <row r="902" spans="1:25">
      <c r="A902" s="10" t="s">
        <v>9</v>
      </c>
      <c r="B902" s="56"/>
      <c r="C902" s="10" t="s">
        <v>18</v>
      </c>
      <c r="D902" s="64">
        <v>29</v>
      </c>
      <c r="E902" s="64">
        <v>23</v>
      </c>
      <c r="F902" s="64">
        <v>52</v>
      </c>
      <c r="G902" s="13">
        <f>F902/F904</f>
        <v>9.8484848484848481E-2</v>
      </c>
      <c r="H902" s="12">
        <v>12949800</v>
      </c>
      <c r="I902" s="12">
        <v>10780719</v>
      </c>
      <c r="J902" s="12">
        <v>23730519</v>
      </c>
      <c r="K902" s="13">
        <f>J902/J904</f>
        <v>9.5408343321774711E-2</v>
      </c>
      <c r="L902" s="13">
        <f t="shared" si="28"/>
        <v>1.972114470149207E-3</v>
      </c>
      <c r="N902" s="10" t="s">
        <v>9</v>
      </c>
      <c r="O902" s="56"/>
      <c r="P902" s="10" t="s">
        <v>18</v>
      </c>
      <c r="Q902" s="64">
        <v>15</v>
      </c>
      <c r="R902" s="64">
        <v>22</v>
      </c>
      <c r="S902" s="64">
        <v>37</v>
      </c>
      <c r="T902" s="13">
        <f>S902/S904</f>
        <v>7.370517928286853E-2</v>
      </c>
      <c r="U902" s="12">
        <v>10207238</v>
      </c>
      <c r="V902" s="12">
        <v>6392738</v>
      </c>
      <c r="W902" s="12">
        <v>16599976</v>
      </c>
      <c r="X902" s="13">
        <f>W902/W904</f>
        <v>7.1338460140781074E-2</v>
      </c>
      <c r="Y902" s="13">
        <f t="shared" si="29"/>
        <v>1.2798548364464401E-3</v>
      </c>
    </row>
    <row r="903" spans="1:25" ht="13.5" thickBot="1">
      <c r="A903" s="14" t="s">
        <v>9</v>
      </c>
      <c r="B903" s="57"/>
      <c r="C903" s="14" t="s">
        <v>19</v>
      </c>
      <c r="D903" s="65">
        <v>140</v>
      </c>
      <c r="E903" s="65">
        <v>143</v>
      </c>
      <c r="F903" s="65">
        <v>283</v>
      </c>
      <c r="G903" s="15">
        <f>F903/F904</f>
        <v>0.53598484848484851</v>
      </c>
      <c r="H903" s="16">
        <v>61648163</v>
      </c>
      <c r="I903" s="16">
        <v>68301859</v>
      </c>
      <c r="J903" s="16">
        <v>129950022</v>
      </c>
      <c r="K903" s="15">
        <f>J903/J904</f>
        <v>0.52246292268821337</v>
      </c>
      <c r="L903" s="15">
        <f t="shared" si="28"/>
        <v>1.0799440112641777E-2</v>
      </c>
      <c r="N903" s="14" t="s">
        <v>9</v>
      </c>
      <c r="O903" s="57"/>
      <c r="P903" s="14" t="s">
        <v>19</v>
      </c>
      <c r="Q903" s="65">
        <v>137</v>
      </c>
      <c r="R903" s="65">
        <v>132</v>
      </c>
      <c r="S903" s="65">
        <v>269</v>
      </c>
      <c r="T903" s="15">
        <f>S903/S904</f>
        <v>0.53585657370517925</v>
      </c>
      <c r="U903" s="16">
        <v>58646093</v>
      </c>
      <c r="V903" s="16">
        <v>63860257</v>
      </c>
      <c r="W903" s="16">
        <v>122506350</v>
      </c>
      <c r="X903" s="15">
        <f>W903/W904</f>
        <v>0.52647150613154947</v>
      </c>
      <c r="Y903" s="15">
        <f t="shared" si="29"/>
        <v>9.4452151342206969E-3</v>
      </c>
    </row>
    <row r="904" spans="1:25" s="3" customFormat="1" ht="13.5" thickBot="1">
      <c r="A904" s="17" t="s">
        <v>9</v>
      </c>
      <c r="B904" s="18" t="s">
        <v>88</v>
      </c>
      <c r="C904" s="18"/>
      <c r="D904" s="66">
        <v>264</v>
      </c>
      <c r="E904" s="66">
        <v>264</v>
      </c>
      <c r="F904" s="66">
        <v>528</v>
      </c>
      <c r="G904" s="19">
        <f>F904/F904</f>
        <v>1</v>
      </c>
      <c r="H904" s="20">
        <v>124362913</v>
      </c>
      <c r="I904" s="20">
        <v>124362913</v>
      </c>
      <c r="J904" s="20">
        <v>248725826</v>
      </c>
      <c r="K904" s="19">
        <f>J904/J904</f>
        <v>1</v>
      </c>
      <c r="L904" s="21">
        <f t="shared" si="28"/>
        <v>2.0670251693796243E-2</v>
      </c>
      <c r="N904" s="17" t="s">
        <v>9</v>
      </c>
      <c r="O904" s="18" t="s">
        <v>88</v>
      </c>
      <c r="P904" s="18"/>
      <c r="Q904" s="66">
        <v>251</v>
      </c>
      <c r="R904" s="66">
        <v>251</v>
      </c>
      <c r="S904" s="66">
        <v>502</v>
      </c>
      <c r="T904" s="19">
        <f>S904/S904</f>
        <v>1</v>
      </c>
      <c r="U904" s="20">
        <v>116346610</v>
      </c>
      <c r="V904" s="20">
        <v>116346610</v>
      </c>
      <c r="W904" s="20">
        <v>232693220</v>
      </c>
      <c r="X904" s="19">
        <f>W904/W904</f>
        <v>1</v>
      </c>
      <c r="Y904" s="79">
        <f t="shared" si="29"/>
        <v>1.7940600819259949E-2</v>
      </c>
    </row>
    <row r="905" spans="1:25">
      <c r="A905" s="10" t="s">
        <v>9</v>
      </c>
      <c r="B905" s="55" t="s">
        <v>89</v>
      </c>
      <c r="C905" s="10" t="s">
        <v>11</v>
      </c>
      <c r="D905" s="64">
        <v>2</v>
      </c>
      <c r="E905" s="64">
        <v>2</v>
      </c>
      <c r="F905" s="64">
        <v>4</v>
      </c>
      <c r="G905" s="11">
        <f>F905/F914</f>
        <v>3.2786885245901641E-2</v>
      </c>
      <c r="H905" s="12">
        <v>625000</v>
      </c>
      <c r="I905" s="12">
        <v>798000</v>
      </c>
      <c r="J905" s="12">
        <v>1423000</v>
      </c>
      <c r="K905" s="11">
        <f>J905/J914</f>
        <v>2.7747151266471239E-2</v>
      </c>
      <c r="L905" s="11">
        <f t="shared" si="28"/>
        <v>1.1825779668039801E-4</v>
      </c>
      <c r="N905" s="10" t="s">
        <v>9</v>
      </c>
      <c r="O905" s="55" t="s">
        <v>89</v>
      </c>
      <c r="P905" s="10" t="s">
        <v>11</v>
      </c>
      <c r="Q905" s="64"/>
      <c r="R905" s="64">
        <v>1</v>
      </c>
      <c r="S905" s="64">
        <v>1</v>
      </c>
      <c r="T905" s="11">
        <f>S905/S914</f>
        <v>1.0416666666666666E-2</v>
      </c>
      <c r="U905" s="12">
        <v>404000</v>
      </c>
      <c r="V905" s="12"/>
      <c r="W905" s="12">
        <v>404000</v>
      </c>
      <c r="X905" s="11">
        <f>W905/W914</f>
        <v>9.0688793056075846E-3</v>
      </c>
      <c r="Y905" s="13">
        <f t="shared" si="29"/>
        <v>3.1148319366507626E-5</v>
      </c>
    </row>
    <row r="906" spans="1:25">
      <c r="A906" s="10" t="s">
        <v>9</v>
      </c>
      <c r="B906" s="56"/>
      <c r="C906" s="10" t="s">
        <v>12</v>
      </c>
      <c r="D906" s="64">
        <v>8</v>
      </c>
      <c r="E906" s="64">
        <v>2</v>
      </c>
      <c r="F906" s="64">
        <v>10</v>
      </c>
      <c r="G906" s="13">
        <f>F906/F914</f>
        <v>8.1967213114754092E-2</v>
      </c>
      <c r="H906" s="12">
        <v>3094000</v>
      </c>
      <c r="I906" s="12">
        <v>747500</v>
      </c>
      <c r="J906" s="12">
        <v>3841500</v>
      </c>
      <c r="K906" s="13">
        <f>J906/J914</f>
        <v>7.4905608988158304E-2</v>
      </c>
      <c r="L906" s="13">
        <f t="shared" si="28"/>
        <v>3.1924618829778559E-4</v>
      </c>
      <c r="N906" s="10" t="s">
        <v>9</v>
      </c>
      <c r="O906" s="56"/>
      <c r="P906" s="10" t="s">
        <v>12</v>
      </c>
      <c r="Q906" s="64">
        <v>1</v>
      </c>
      <c r="R906" s="64">
        <v>2</v>
      </c>
      <c r="S906" s="64">
        <v>3</v>
      </c>
      <c r="T906" s="13">
        <f>S906/S914</f>
        <v>3.125E-2</v>
      </c>
      <c r="U906" s="12">
        <v>1024000</v>
      </c>
      <c r="V906" s="12">
        <v>625000</v>
      </c>
      <c r="W906" s="12">
        <v>1649000</v>
      </c>
      <c r="X906" s="13">
        <f>W906/W914</f>
        <v>3.7016292017195314E-2</v>
      </c>
      <c r="Y906" s="13">
        <f t="shared" si="29"/>
        <v>1.2713757087963137E-4</v>
      </c>
    </row>
    <row r="907" spans="1:25">
      <c r="A907" s="10" t="s">
        <v>9</v>
      </c>
      <c r="B907" s="56"/>
      <c r="C907" s="10" t="s">
        <v>13</v>
      </c>
      <c r="D907" s="64">
        <v>4</v>
      </c>
      <c r="E907" s="64">
        <v>3</v>
      </c>
      <c r="F907" s="64">
        <v>7</v>
      </c>
      <c r="G907" s="13">
        <f>F907/F914</f>
        <v>5.737704918032787E-2</v>
      </c>
      <c r="H907" s="12">
        <v>2199000</v>
      </c>
      <c r="I907" s="12">
        <v>1181800</v>
      </c>
      <c r="J907" s="12">
        <v>3380800</v>
      </c>
      <c r="K907" s="13">
        <f>J907/J914</f>
        <v>6.5922395644192527E-2</v>
      </c>
      <c r="L907" s="13">
        <f t="shared" si="28"/>
        <v>2.8095991498038622E-4</v>
      </c>
      <c r="N907" s="10" t="s">
        <v>9</v>
      </c>
      <c r="O907" s="56"/>
      <c r="P907" s="10" t="s">
        <v>13</v>
      </c>
      <c r="Q907" s="64">
        <v>2</v>
      </c>
      <c r="R907" s="64">
        <v>2</v>
      </c>
      <c r="S907" s="64">
        <v>4</v>
      </c>
      <c r="T907" s="13">
        <f>S907/S914</f>
        <v>4.1666666666666664E-2</v>
      </c>
      <c r="U907" s="12">
        <v>643000</v>
      </c>
      <c r="V907" s="12">
        <v>1023000</v>
      </c>
      <c r="W907" s="12">
        <v>1666000</v>
      </c>
      <c r="X907" s="13">
        <f>W907/W914</f>
        <v>3.7397903275104546E-2</v>
      </c>
      <c r="Y907" s="13">
        <f t="shared" si="29"/>
        <v>1.2844826748663787E-4</v>
      </c>
    </row>
    <row r="908" spans="1:25">
      <c r="A908" s="10" t="s">
        <v>9</v>
      </c>
      <c r="B908" s="56"/>
      <c r="C908" s="10" t="s">
        <v>14</v>
      </c>
      <c r="D908" s="64"/>
      <c r="E908" s="64"/>
      <c r="F908" s="64"/>
      <c r="G908" s="13">
        <f>F908/F914</f>
        <v>0</v>
      </c>
      <c r="H908" s="12"/>
      <c r="I908" s="12"/>
      <c r="J908" s="12"/>
      <c r="K908" s="13">
        <f>J908/J914</f>
        <v>0</v>
      </c>
      <c r="L908" s="13">
        <f t="shared" si="28"/>
        <v>0</v>
      </c>
      <c r="N908" s="10" t="s">
        <v>9</v>
      </c>
      <c r="O908" s="56"/>
      <c r="P908" s="10" t="s">
        <v>14</v>
      </c>
      <c r="Q908" s="64">
        <v>1</v>
      </c>
      <c r="R908" s="64"/>
      <c r="S908" s="64">
        <v>1</v>
      </c>
      <c r="T908" s="13">
        <f>S908/S914</f>
        <v>1.0416666666666666E-2</v>
      </c>
      <c r="U908" s="12"/>
      <c r="V908" s="12">
        <v>355000</v>
      </c>
      <c r="W908" s="12">
        <v>355000</v>
      </c>
      <c r="X908" s="13">
        <f>W908/W914</f>
        <v>7.9689409739868624E-3</v>
      </c>
      <c r="Y908" s="13">
        <f t="shared" si="29"/>
        <v>2.7370429146312396E-5</v>
      </c>
    </row>
    <row r="909" spans="1:25">
      <c r="A909" s="10" t="s">
        <v>9</v>
      </c>
      <c r="B909" s="56"/>
      <c r="C909" s="10" t="s">
        <v>15</v>
      </c>
      <c r="D909" s="64">
        <v>9</v>
      </c>
      <c r="E909" s="64">
        <v>8</v>
      </c>
      <c r="F909" s="64">
        <v>17</v>
      </c>
      <c r="G909" s="13">
        <f>F909/F914</f>
        <v>0.13934426229508196</v>
      </c>
      <c r="H909" s="12">
        <v>4349000</v>
      </c>
      <c r="I909" s="12">
        <v>3073900</v>
      </c>
      <c r="J909" s="12">
        <v>7422900</v>
      </c>
      <c r="K909" s="13">
        <f>J909/J914</f>
        <v>0.1447395145016791</v>
      </c>
      <c r="L909" s="13">
        <f t="shared" si="28"/>
        <v>6.1687687911379221E-4</v>
      </c>
      <c r="N909" s="10" t="s">
        <v>9</v>
      </c>
      <c r="O909" s="56"/>
      <c r="P909" s="10" t="s">
        <v>15</v>
      </c>
      <c r="Q909" s="64">
        <v>5</v>
      </c>
      <c r="R909" s="64">
        <v>9</v>
      </c>
      <c r="S909" s="64">
        <v>14</v>
      </c>
      <c r="T909" s="13">
        <f>S909/S914</f>
        <v>0.14583333333333334</v>
      </c>
      <c r="U909" s="12">
        <v>4162900</v>
      </c>
      <c r="V909" s="12">
        <v>1958000</v>
      </c>
      <c r="W909" s="12">
        <v>6120900</v>
      </c>
      <c r="X909" s="13">
        <f>W909/W914</f>
        <v>0.13740025579627094</v>
      </c>
      <c r="Y909" s="13">
        <f t="shared" si="29"/>
        <v>4.7192016834271419E-4</v>
      </c>
    </row>
    <row r="910" spans="1:25">
      <c r="A910" s="10" t="s">
        <v>9</v>
      </c>
      <c r="B910" s="56"/>
      <c r="C910" s="10" t="s">
        <v>16</v>
      </c>
      <c r="D910" s="64"/>
      <c r="E910" s="64">
        <v>1</v>
      </c>
      <c r="F910" s="64">
        <v>1</v>
      </c>
      <c r="G910" s="13">
        <f>F910/F914</f>
        <v>8.1967213114754103E-3</v>
      </c>
      <c r="H910" s="12"/>
      <c r="I910" s="12">
        <v>383250</v>
      </c>
      <c r="J910" s="12">
        <v>383250</v>
      </c>
      <c r="K910" s="13">
        <f>J910/J914</f>
        <v>7.473011751844766E-3</v>
      </c>
      <c r="L910" s="13">
        <f t="shared" si="28"/>
        <v>3.1849824720845069E-5</v>
      </c>
      <c r="N910" s="10" t="s">
        <v>9</v>
      </c>
      <c r="O910" s="56"/>
      <c r="P910" s="10" t="s">
        <v>16</v>
      </c>
      <c r="Q910" s="64">
        <v>1</v>
      </c>
      <c r="R910" s="64">
        <v>1</v>
      </c>
      <c r="S910" s="64">
        <v>2</v>
      </c>
      <c r="T910" s="13">
        <f>S910/S914</f>
        <v>2.0833333333333332E-2</v>
      </c>
      <c r="U910" s="12">
        <v>685000</v>
      </c>
      <c r="V910" s="12">
        <v>300000</v>
      </c>
      <c r="W910" s="12">
        <v>985000</v>
      </c>
      <c r="X910" s="13">
        <f>W910/W914</f>
        <v>2.2111005237681856E-2</v>
      </c>
      <c r="Y910" s="13">
        <f t="shared" si="29"/>
        <v>7.5943303405965378E-5</v>
      </c>
    </row>
    <row r="911" spans="1:25">
      <c r="A911" s="10" t="s">
        <v>9</v>
      </c>
      <c r="B911" s="56"/>
      <c r="C911" s="10" t="s">
        <v>17</v>
      </c>
      <c r="D911" s="64">
        <v>1</v>
      </c>
      <c r="E911" s="64">
        <v>1</v>
      </c>
      <c r="F911" s="64">
        <v>2</v>
      </c>
      <c r="G911" s="13">
        <f>F911/F914</f>
        <v>1.6393442622950821E-2</v>
      </c>
      <c r="H911" s="12">
        <v>725000</v>
      </c>
      <c r="I911" s="12">
        <v>725000</v>
      </c>
      <c r="J911" s="12">
        <v>1450000</v>
      </c>
      <c r="K911" s="13">
        <f>J911/J914</f>
        <v>2.827362567560316E-2</v>
      </c>
      <c r="L911" s="13">
        <f t="shared" si="28"/>
        <v>1.2050161994840274E-4</v>
      </c>
      <c r="N911" s="10" t="s">
        <v>9</v>
      </c>
      <c r="O911" s="56"/>
      <c r="P911" s="10" t="s">
        <v>17</v>
      </c>
      <c r="Q911" s="64">
        <v>1</v>
      </c>
      <c r="R911" s="64"/>
      <c r="S911" s="64">
        <v>1</v>
      </c>
      <c r="T911" s="13">
        <f>S911/S914</f>
        <v>1.0416666666666666E-2</v>
      </c>
      <c r="U911" s="12"/>
      <c r="V911" s="12">
        <v>1000000</v>
      </c>
      <c r="W911" s="12">
        <v>1000000</v>
      </c>
      <c r="X911" s="13">
        <f>W911/W914</f>
        <v>2.244772105348412E-2</v>
      </c>
      <c r="Y911" s="13">
        <f t="shared" si="29"/>
        <v>7.7099800412147587E-5</v>
      </c>
    </row>
    <row r="912" spans="1:25">
      <c r="A912" s="10" t="s">
        <v>9</v>
      </c>
      <c r="B912" s="56"/>
      <c r="C912" s="10" t="s">
        <v>18</v>
      </c>
      <c r="D912" s="64">
        <v>5</v>
      </c>
      <c r="E912" s="64">
        <v>3</v>
      </c>
      <c r="F912" s="64">
        <v>8</v>
      </c>
      <c r="G912" s="13">
        <f>F912/F914</f>
        <v>6.5573770491803282E-2</v>
      </c>
      <c r="H912" s="12">
        <v>1953500</v>
      </c>
      <c r="I912" s="12">
        <v>1572000</v>
      </c>
      <c r="J912" s="12">
        <v>3525500</v>
      </c>
      <c r="K912" s="13">
        <f>J912/J914</f>
        <v>6.8743908496095824E-2</v>
      </c>
      <c r="L912" s="13">
        <f t="shared" si="28"/>
        <v>2.9298514560558201E-4</v>
      </c>
      <c r="N912" s="10" t="s">
        <v>9</v>
      </c>
      <c r="O912" s="56"/>
      <c r="P912" s="10" t="s">
        <v>18</v>
      </c>
      <c r="Q912" s="64">
        <v>4</v>
      </c>
      <c r="R912" s="64">
        <v>2</v>
      </c>
      <c r="S912" s="64">
        <v>6</v>
      </c>
      <c r="T912" s="13">
        <f>S912/S914</f>
        <v>6.25E-2</v>
      </c>
      <c r="U912" s="12">
        <v>772000</v>
      </c>
      <c r="V912" s="12">
        <v>1957500</v>
      </c>
      <c r="W912" s="12">
        <v>2729500</v>
      </c>
      <c r="X912" s="13">
        <f>W912/W914</f>
        <v>6.1271054615484905E-2</v>
      </c>
      <c r="Y912" s="13">
        <f t="shared" si="29"/>
        <v>2.1044390522495686E-4</v>
      </c>
    </row>
    <row r="913" spans="1:25" ht="13.5" thickBot="1">
      <c r="A913" s="14" t="s">
        <v>9</v>
      </c>
      <c r="B913" s="57"/>
      <c r="C913" s="14" t="s">
        <v>19</v>
      </c>
      <c r="D913" s="65">
        <v>32</v>
      </c>
      <c r="E913" s="65">
        <v>41</v>
      </c>
      <c r="F913" s="65">
        <v>73</v>
      </c>
      <c r="G913" s="15">
        <f>F913/F914</f>
        <v>0.59836065573770492</v>
      </c>
      <c r="H913" s="16">
        <v>12696772</v>
      </c>
      <c r="I913" s="16">
        <v>17160822</v>
      </c>
      <c r="J913" s="16">
        <v>29857594</v>
      </c>
      <c r="K913" s="15">
        <f>J913/J914</f>
        <v>0.58219478367595512</v>
      </c>
      <c r="L913" s="15">
        <f t="shared" si="28"/>
        <v>2.4813023756977311E-3</v>
      </c>
      <c r="N913" s="14" t="s">
        <v>9</v>
      </c>
      <c r="O913" s="57"/>
      <c r="P913" s="14" t="s">
        <v>19</v>
      </c>
      <c r="Q913" s="65">
        <v>33</v>
      </c>
      <c r="R913" s="65">
        <v>31</v>
      </c>
      <c r="S913" s="65">
        <v>64</v>
      </c>
      <c r="T913" s="15">
        <f>S913/S914</f>
        <v>0.66666666666666663</v>
      </c>
      <c r="U913" s="16">
        <v>14583076</v>
      </c>
      <c r="V913" s="16">
        <v>15055476</v>
      </c>
      <c r="W913" s="16">
        <v>29638552</v>
      </c>
      <c r="X913" s="15">
        <f>W913/W914</f>
        <v>0.66531794772518382</v>
      </c>
      <c r="Y913" s="15">
        <f t="shared" si="29"/>
        <v>2.2851264437050577E-3</v>
      </c>
    </row>
    <row r="914" spans="1:25" s="3" customFormat="1" ht="13.5" thickBot="1">
      <c r="A914" s="17" t="s">
        <v>9</v>
      </c>
      <c r="B914" s="18" t="s">
        <v>90</v>
      </c>
      <c r="C914" s="18"/>
      <c r="D914" s="66">
        <v>61</v>
      </c>
      <c r="E914" s="66">
        <v>61</v>
      </c>
      <c r="F914" s="66">
        <v>122</v>
      </c>
      <c r="G914" s="19">
        <f>F914/F914</f>
        <v>1</v>
      </c>
      <c r="H914" s="20">
        <v>25642272</v>
      </c>
      <c r="I914" s="20">
        <v>25642272</v>
      </c>
      <c r="J914" s="20">
        <v>51284544</v>
      </c>
      <c r="K914" s="19">
        <f>J914/J914</f>
        <v>1</v>
      </c>
      <c r="L914" s="21">
        <f t="shared" si="28"/>
        <v>4.2619797450449233E-3</v>
      </c>
      <c r="N914" s="17" t="s">
        <v>9</v>
      </c>
      <c r="O914" s="18" t="s">
        <v>90</v>
      </c>
      <c r="P914" s="18"/>
      <c r="Q914" s="66">
        <v>48</v>
      </c>
      <c r="R914" s="66">
        <v>48</v>
      </c>
      <c r="S914" s="66">
        <v>96</v>
      </c>
      <c r="T914" s="19">
        <f>S914/S914</f>
        <v>1</v>
      </c>
      <c r="U914" s="20">
        <v>22273976</v>
      </c>
      <c r="V914" s="20">
        <v>22273976</v>
      </c>
      <c r="W914" s="20">
        <v>44547952</v>
      </c>
      <c r="X914" s="19">
        <f>W914/W914</f>
        <v>1</v>
      </c>
      <c r="Y914" s="79">
        <f t="shared" si="29"/>
        <v>3.434638207969931E-3</v>
      </c>
    </row>
    <row r="915" spans="1:25">
      <c r="A915" s="10" t="s">
        <v>9</v>
      </c>
      <c r="B915" s="55" t="s">
        <v>91</v>
      </c>
      <c r="C915" s="10" t="s">
        <v>11</v>
      </c>
      <c r="D915" s="64">
        <v>3</v>
      </c>
      <c r="E915" s="64"/>
      <c r="F915" s="64">
        <v>3</v>
      </c>
      <c r="G915" s="11">
        <f>F915/F924</f>
        <v>7.4257425742574254E-3</v>
      </c>
      <c r="H915" s="12">
        <v>750500</v>
      </c>
      <c r="I915" s="12"/>
      <c r="J915" s="12">
        <v>750500</v>
      </c>
      <c r="K915" s="11">
        <f>J915/J924</f>
        <v>7.9663308572498048E-3</v>
      </c>
      <c r="L915" s="11">
        <f t="shared" si="28"/>
        <v>6.2369976393983621E-5</v>
      </c>
      <c r="N915" s="10" t="s">
        <v>9</v>
      </c>
      <c r="O915" s="55" t="s">
        <v>91</v>
      </c>
      <c r="P915" s="10" t="s">
        <v>11</v>
      </c>
      <c r="Q915" s="64"/>
      <c r="R915" s="64">
        <v>4</v>
      </c>
      <c r="S915" s="64">
        <v>4</v>
      </c>
      <c r="T915" s="11">
        <f>S915/S924</f>
        <v>9.9502487562189053E-3</v>
      </c>
      <c r="U915" s="12">
        <v>964000</v>
      </c>
      <c r="V915" s="12"/>
      <c r="W915" s="12">
        <v>964000</v>
      </c>
      <c r="X915" s="11">
        <f>W915/W924</f>
        <v>9.667829814905186E-3</v>
      </c>
      <c r="Y915" s="13">
        <f t="shared" si="29"/>
        <v>7.4324207597310275E-5</v>
      </c>
    </row>
    <row r="916" spans="1:25">
      <c r="A916" s="10" t="s">
        <v>9</v>
      </c>
      <c r="B916" s="56"/>
      <c r="C916" s="10" t="s">
        <v>12</v>
      </c>
      <c r="D916" s="64">
        <v>16</v>
      </c>
      <c r="E916" s="64">
        <v>3</v>
      </c>
      <c r="F916" s="64">
        <v>19</v>
      </c>
      <c r="G916" s="13">
        <f>F916/F924</f>
        <v>4.702970297029703E-2</v>
      </c>
      <c r="H916" s="12">
        <v>3745500</v>
      </c>
      <c r="I916" s="12">
        <v>689000</v>
      </c>
      <c r="J916" s="12">
        <v>4434500</v>
      </c>
      <c r="K916" s="13">
        <f>J916/J924</f>
        <v>4.7070878329745845E-2</v>
      </c>
      <c r="L916" s="13">
        <f t="shared" si="28"/>
        <v>3.6852719562840828E-4</v>
      </c>
      <c r="N916" s="10" t="s">
        <v>9</v>
      </c>
      <c r="O916" s="56"/>
      <c r="P916" s="10" t="s">
        <v>12</v>
      </c>
      <c r="Q916" s="64">
        <v>14</v>
      </c>
      <c r="R916" s="64">
        <v>11</v>
      </c>
      <c r="S916" s="64">
        <v>25</v>
      </c>
      <c r="T916" s="13">
        <f>S916/S924</f>
        <v>6.2189054726368161E-2</v>
      </c>
      <c r="U916" s="12">
        <v>3028000</v>
      </c>
      <c r="V916" s="12">
        <v>3561000</v>
      </c>
      <c r="W916" s="12">
        <v>6589000</v>
      </c>
      <c r="X916" s="13">
        <f>W916/W924</f>
        <v>6.6080218517023101E-2</v>
      </c>
      <c r="Y916" s="13">
        <f t="shared" si="29"/>
        <v>5.0801058491564048E-4</v>
      </c>
    </row>
    <row r="917" spans="1:25">
      <c r="A917" s="10" t="s">
        <v>9</v>
      </c>
      <c r="B917" s="56"/>
      <c r="C917" s="10" t="s">
        <v>13</v>
      </c>
      <c r="D917" s="64">
        <v>7</v>
      </c>
      <c r="E917" s="64">
        <v>6</v>
      </c>
      <c r="F917" s="64">
        <v>13</v>
      </c>
      <c r="G917" s="13">
        <f>F917/F924</f>
        <v>3.2178217821782179E-2</v>
      </c>
      <c r="H917" s="12">
        <v>1636200</v>
      </c>
      <c r="I917" s="12">
        <v>1512900</v>
      </c>
      <c r="J917" s="12">
        <v>3149100</v>
      </c>
      <c r="K917" s="13">
        <f>J917/J924</f>
        <v>3.3426745506416201E-2</v>
      </c>
      <c r="L917" s="13">
        <f t="shared" si="28"/>
        <v>2.6170458715828627E-4</v>
      </c>
      <c r="N917" s="10" t="s">
        <v>9</v>
      </c>
      <c r="O917" s="56"/>
      <c r="P917" s="10" t="s">
        <v>13</v>
      </c>
      <c r="Q917" s="64">
        <v>3</v>
      </c>
      <c r="R917" s="64">
        <v>6</v>
      </c>
      <c r="S917" s="64">
        <v>9</v>
      </c>
      <c r="T917" s="13">
        <f>S917/S924</f>
        <v>2.2388059701492536E-2</v>
      </c>
      <c r="U917" s="12">
        <v>1382000</v>
      </c>
      <c r="V917" s="12">
        <v>661994</v>
      </c>
      <c r="W917" s="12">
        <v>2043994</v>
      </c>
      <c r="X917" s="13">
        <f>W917/W924</f>
        <v>2.0498948272497212E-2</v>
      </c>
      <c r="Y917" s="13">
        <f t="shared" si="29"/>
        <v>1.5759152944362721E-4</v>
      </c>
    </row>
    <row r="918" spans="1:25">
      <c r="A918" s="10" t="s">
        <v>9</v>
      </c>
      <c r="B918" s="56"/>
      <c r="C918" s="10" t="s">
        <v>14</v>
      </c>
      <c r="D918" s="64">
        <v>1</v>
      </c>
      <c r="E918" s="64"/>
      <c r="F918" s="64">
        <v>1</v>
      </c>
      <c r="G918" s="13">
        <f>F918/F924</f>
        <v>2.4752475247524753E-3</v>
      </c>
      <c r="H918" s="12">
        <v>305000</v>
      </c>
      <c r="I918" s="12"/>
      <c r="J918" s="12">
        <v>305000</v>
      </c>
      <c r="K918" s="13">
        <f>J918/J924</f>
        <v>3.2374828933526855E-3</v>
      </c>
      <c r="L918" s="13">
        <f t="shared" si="28"/>
        <v>2.5346892471905404E-5</v>
      </c>
      <c r="N918" s="10" t="s">
        <v>9</v>
      </c>
      <c r="O918" s="56"/>
      <c r="P918" s="10" t="s">
        <v>14</v>
      </c>
      <c r="Q918" s="64"/>
      <c r="R918" s="64"/>
      <c r="S918" s="64"/>
      <c r="T918" s="13">
        <f>S918/S924</f>
        <v>0</v>
      </c>
      <c r="U918" s="12"/>
      <c r="V918" s="12"/>
      <c r="W918" s="12"/>
      <c r="X918" s="13">
        <f>W918/W924</f>
        <v>0</v>
      </c>
      <c r="Y918" s="13">
        <f t="shared" si="29"/>
        <v>0</v>
      </c>
    </row>
    <row r="919" spans="1:25">
      <c r="A919" s="10" t="s">
        <v>9</v>
      </c>
      <c r="B919" s="56"/>
      <c r="C919" s="10" t="s">
        <v>15</v>
      </c>
      <c r="D919" s="64">
        <v>19</v>
      </c>
      <c r="E919" s="64">
        <v>22</v>
      </c>
      <c r="F919" s="64">
        <v>41</v>
      </c>
      <c r="G919" s="13">
        <f>F919/F924</f>
        <v>0.10148514851485149</v>
      </c>
      <c r="H919" s="12">
        <v>4469400</v>
      </c>
      <c r="I919" s="12">
        <v>5028600</v>
      </c>
      <c r="J919" s="12">
        <v>9498000</v>
      </c>
      <c r="K919" s="13">
        <f>J919/J924</f>
        <v>0.10081840170840592</v>
      </c>
      <c r="L919" s="13">
        <f t="shared" si="28"/>
        <v>7.893271629447788E-4</v>
      </c>
      <c r="N919" s="10" t="s">
        <v>9</v>
      </c>
      <c r="O919" s="56"/>
      <c r="P919" s="10" t="s">
        <v>15</v>
      </c>
      <c r="Q919" s="64">
        <v>16</v>
      </c>
      <c r="R919" s="64">
        <v>21</v>
      </c>
      <c r="S919" s="64">
        <v>37</v>
      </c>
      <c r="T919" s="13">
        <f>S919/S924</f>
        <v>9.2039800995024873E-2</v>
      </c>
      <c r="U919" s="12">
        <v>5396900</v>
      </c>
      <c r="V919" s="12">
        <v>3875700</v>
      </c>
      <c r="W919" s="12">
        <v>9272600</v>
      </c>
      <c r="X919" s="13">
        <f>W919/W924</f>
        <v>9.299369164075709E-2</v>
      </c>
      <c r="Y919" s="13">
        <f t="shared" si="29"/>
        <v>7.1491560930167974E-4</v>
      </c>
    </row>
    <row r="920" spans="1:25">
      <c r="A920" s="10" t="s">
        <v>9</v>
      </c>
      <c r="B920" s="56"/>
      <c r="C920" s="10" t="s">
        <v>16</v>
      </c>
      <c r="D920" s="64">
        <v>2</v>
      </c>
      <c r="E920" s="64">
        <v>2</v>
      </c>
      <c r="F920" s="64">
        <v>4</v>
      </c>
      <c r="G920" s="13">
        <f>F920/F924</f>
        <v>9.9009900990099011E-3</v>
      </c>
      <c r="H920" s="12">
        <v>526000</v>
      </c>
      <c r="I920" s="12">
        <v>485100</v>
      </c>
      <c r="J920" s="12">
        <v>1011100</v>
      </c>
      <c r="K920" s="13">
        <f>J920/J924</f>
        <v>1.0732521158914427E-2</v>
      </c>
      <c r="L920" s="13">
        <f t="shared" si="28"/>
        <v>8.4027026158503464E-5</v>
      </c>
      <c r="N920" s="10" t="s">
        <v>9</v>
      </c>
      <c r="O920" s="56"/>
      <c r="P920" s="10" t="s">
        <v>16</v>
      </c>
      <c r="Q920" s="64">
        <v>2</v>
      </c>
      <c r="R920" s="64">
        <v>1</v>
      </c>
      <c r="S920" s="64">
        <v>3</v>
      </c>
      <c r="T920" s="13">
        <f>S920/S924</f>
        <v>7.462686567164179E-3</v>
      </c>
      <c r="U920" s="12">
        <v>249900</v>
      </c>
      <c r="V920" s="12">
        <v>555000</v>
      </c>
      <c r="W920" s="12">
        <v>804900</v>
      </c>
      <c r="X920" s="13">
        <f>W920/W924</f>
        <v>8.072236740681726E-3</v>
      </c>
      <c r="Y920" s="13">
        <f t="shared" si="29"/>
        <v>6.20576293517376E-5</v>
      </c>
    </row>
    <row r="921" spans="1:25">
      <c r="A921" s="10" t="s">
        <v>9</v>
      </c>
      <c r="B921" s="56"/>
      <c r="C921" s="10" t="s">
        <v>17</v>
      </c>
      <c r="D921" s="64">
        <v>2</v>
      </c>
      <c r="E921" s="64"/>
      <c r="F921" s="64">
        <v>2</v>
      </c>
      <c r="G921" s="13">
        <f>F921/F924</f>
        <v>4.9504950495049506E-3</v>
      </c>
      <c r="H921" s="12">
        <v>451000</v>
      </c>
      <c r="I921" s="12"/>
      <c r="J921" s="12">
        <v>451000</v>
      </c>
      <c r="K921" s="13">
        <f>J921/J924</f>
        <v>4.7872288029575773E-3</v>
      </c>
      <c r="L921" s="13">
        <f t="shared" si="28"/>
        <v>3.7480159032227336E-5</v>
      </c>
      <c r="N921" s="10" t="s">
        <v>9</v>
      </c>
      <c r="O921" s="56"/>
      <c r="P921" s="10" t="s">
        <v>17</v>
      </c>
      <c r="Q921" s="64">
        <v>1</v>
      </c>
      <c r="R921" s="64">
        <v>2</v>
      </c>
      <c r="S921" s="64">
        <v>3</v>
      </c>
      <c r="T921" s="13">
        <f>S921/S924</f>
        <v>7.462686567164179E-3</v>
      </c>
      <c r="U921" s="12">
        <v>513999</v>
      </c>
      <c r="V921" s="12">
        <v>250000</v>
      </c>
      <c r="W921" s="12">
        <v>763999</v>
      </c>
      <c r="X921" s="13">
        <f>W921/W924</f>
        <v>7.6620459655163354E-3</v>
      </c>
      <c r="Y921" s="13">
        <f t="shared" si="29"/>
        <v>5.8904170415080346E-5</v>
      </c>
    </row>
    <row r="922" spans="1:25">
      <c r="A922" s="10" t="s">
        <v>9</v>
      </c>
      <c r="B922" s="56"/>
      <c r="C922" s="10" t="s">
        <v>18</v>
      </c>
      <c r="D922" s="64">
        <v>5</v>
      </c>
      <c r="E922" s="64">
        <v>3</v>
      </c>
      <c r="F922" s="64">
        <v>8</v>
      </c>
      <c r="G922" s="13">
        <f>F922/F924</f>
        <v>1.9801980198019802E-2</v>
      </c>
      <c r="H922" s="12">
        <v>1169200</v>
      </c>
      <c r="I922" s="12">
        <v>759900</v>
      </c>
      <c r="J922" s="12">
        <v>1929100</v>
      </c>
      <c r="K922" s="13">
        <f>J922/J924</f>
        <v>2.0476813933005461E-2</v>
      </c>
      <c r="L922" s="13">
        <f t="shared" si="28"/>
        <v>1.6031701727066465E-4</v>
      </c>
      <c r="N922" s="10" t="s">
        <v>9</v>
      </c>
      <c r="O922" s="56"/>
      <c r="P922" s="10" t="s">
        <v>18</v>
      </c>
      <c r="Q922" s="64">
        <v>1</v>
      </c>
      <c r="R922" s="64">
        <v>5</v>
      </c>
      <c r="S922" s="64">
        <v>6</v>
      </c>
      <c r="T922" s="13">
        <f>S922/S924</f>
        <v>1.4925373134328358E-2</v>
      </c>
      <c r="U922" s="12">
        <v>1256900</v>
      </c>
      <c r="V922" s="12">
        <v>237000</v>
      </c>
      <c r="W922" s="12">
        <v>1493900</v>
      </c>
      <c r="X922" s="13">
        <f>W922/W924</f>
        <v>1.4982127552372259E-2</v>
      </c>
      <c r="Y922" s="13">
        <f t="shared" si="29"/>
        <v>1.1517939183570729E-4</v>
      </c>
    </row>
    <row r="923" spans="1:25" ht="13.5" thickBot="1">
      <c r="A923" s="14" t="s">
        <v>9</v>
      </c>
      <c r="B923" s="57"/>
      <c r="C923" s="14" t="s">
        <v>19</v>
      </c>
      <c r="D923" s="65">
        <v>147</v>
      </c>
      <c r="E923" s="65">
        <v>166</v>
      </c>
      <c r="F923" s="65">
        <v>313</v>
      </c>
      <c r="G923" s="15">
        <f>F923/F924</f>
        <v>0.77475247524752477</v>
      </c>
      <c r="H923" s="16">
        <v>34051696</v>
      </c>
      <c r="I923" s="16">
        <v>38628996</v>
      </c>
      <c r="J923" s="16">
        <v>72680692</v>
      </c>
      <c r="K923" s="15">
        <f>J923/J924</f>
        <v>0.77148359680995204</v>
      </c>
      <c r="L923" s="15">
        <f t="shared" si="28"/>
        <v>6.040097327566149E-3</v>
      </c>
      <c r="N923" s="14" t="s">
        <v>9</v>
      </c>
      <c r="O923" s="57"/>
      <c r="P923" s="14" t="s">
        <v>19</v>
      </c>
      <c r="Q923" s="65">
        <v>164</v>
      </c>
      <c r="R923" s="65">
        <v>151</v>
      </c>
      <c r="S923" s="65">
        <v>315</v>
      </c>
      <c r="T923" s="15">
        <f>S923/S924</f>
        <v>0.78358208955223885</v>
      </c>
      <c r="U923" s="16">
        <v>37064371</v>
      </c>
      <c r="V923" s="16">
        <v>40715376</v>
      </c>
      <c r="W923" s="16">
        <v>77779747</v>
      </c>
      <c r="X923" s="15">
        <f>W923/W924</f>
        <v>0.78004290149624711</v>
      </c>
      <c r="Y923" s="15">
        <f t="shared" si="29"/>
        <v>5.9968029698073359E-3</v>
      </c>
    </row>
    <row r="924" spans="1:25" s="3" customFormat="1" ht="13.5" thickBot="1">
      <c r="A924" s="17" t="s">
        <v>9</v>
      </c>
      <c r="B924" s="18" t="s">
        <v>92</v>
      </c>
      <c r="C924" s="18"/>
      <c r="D924" s="66">
        <v>202</v>
      </c>
      <c r="E924" s="66">
        <v>202</v>
      </c>
      <c r="F924" s="66">
        <v>404</v>
      </c>
      <c r="G924" s="19">
        <f>F924/F924</f>
        <v>1</v>
      </c>
      <c r="H924" s="20">
        <v>47104496</v>
      </c>
      <c r="I924" s="20">
        <v>47104496</v>
      </c>
      <c r="J924" s="20">
        <v>94208992</v>
      </c>
      <c r="K924" s="19">
        <f>J924/J924</f>
        <v>1</v>
      </c>
      <c r="L924" s="21">
        <f t="shared" si="28"/>
        <v>7.8291973446249063E-3</v>
      </c>
      <c r="N924" s="17" t="s">
        <v>9</v>
      </c>
      <c r="O924" s="18" t="s">
        <v>92</v>
      </c>
      <c r="P924" s="18"/>
      <c r="Q924" s="66">
        <v>201</v>
      </c>
      <c r="R924" s="66">
        <v>201</v>
      </c>
      <c r="S924" s="66">
        <v>402</v>
      </c>
      <c r="T924" s="19">
        <f>S924/S924</f>
        <v>1</v>
      </c>
      <c r="U924" s="20">
        <v>49856070</v>
      </c>
      <c r="V924" s="20">
        <v>49856070</v>
      </c>
      <c r="W924" s="20">
        <v>99712140</v>
      </c>
      <c r="X924" s="19">
        <f>W924/W924</f>
        <v>1</v>
      </c>
      <c r="Y924" s="79">
        <f t="shared" si="29"/>
        <v>7.6877860926681182E-3</v>
      </c>
    </row>
    <row r="925" spans="1:25">
      <c r="A925" s="10" t="s">
        <v>9</v>
      </c>
      <c r="B925" s="55" t="s">
        <v>93</v>
      </c>
      <c r="C925" s="10" t="s">
        <v>11</v>
      </c>
      <c r="D925" s="64">
        <v>4</v>
      </c>
      <c r="E925" s="64">
        <v>8</v>
      </c>
      <c r="F925" s="64">
        <v>12</v>
      </c>
      <c r="G925" s="11">
        <f>F925/F934</f>
        <v>4.8387096774193547E-2</v>
      </c>
      <c r="H925" s="12">
        <v>1660900</v>
      </c>
      <c r="I925" s="12">
        <v>4927660</v>
      </c>
      <c r="J925" s="12">
        <v>6588560</v>
      </c>
      <c r="K925" s="11">
        <f>J925/J934</f>
        <v>5.4162439045306862E-2</v>
      </c>
      <c r="L925" s="11">
        <f t="shared" si="28"/>
        <v>5.4753941594982644E-4</v>
      </c>
      <c r="N925" s="10" t="s">
        <v>9</v>
      </c>
      <c r="O925" s="55" t="s">
        <v>93</v>
      </c>
      <c r="P925" s="10" t="s">
        <v>11</v>
      </c>
      <c r="Q925" s="64">
        <v>7</v>
      </c>
      <c r="R925" s="64">
        <v>4</v>
      </c>
      <c r="S925" s="64">
        <v>11</v>
      </c>
      <c r="T925" s="11">
        <f>S925/S934</f>
        <v>3.9855072463768113E-2</v>
      </c>
      <c r="U925" s="12">
        <v>1930000</v>
      </c>
      <c r="V925" s="12">
        <v>3485920</v>
      </c>
      <c r="W925" s="12">
        <v>5415920</v>
      </c>
      <c r="X925" s="11">
        <f>W925/W934</f>
        <v>4.1082307844565617E-2</v>
      </c>
      <c r="Y925" s="13">
        <f t="shared" si="29"/>
        <v>4.1756635104815839E-4</v>
      </c>
    </row>
    <row r="926" spans="1:25">
      <c r="A926" s="10" t="s">
        <v>9</v>
      </c>
      <c r="B926" s="56"/>
      <c r="C926" s="10" t="s">
        <v>12</v>
      </c>
      <c r="D926" s="64">
        <v>2</v>
      </c>
      <c r="E926" s="64">
        <v>2</v>
      </c>
      <c r="F926" s="64">
        <v>4</v>
      </c>
      <c r="G926" s="13">
        <f>F926/F934</f>
        <v>1.6129032258064516E-2</v>
      </c>
      <c r="H926" s="12">
        <v>675000</v>
      </c>
      <c r="I926" s="12">
        <v>1628900</v>
      </c>
      <c r="J926" s="12">
        <v>2303900</v>
      </c>
      <c r="K926" s="13">
        <f>J926/J934</f>
        <v>1.8939623121969364E-2</v>
      </c>
      <c r="L926" s="13">
        <f t="shared" si="28"/>
        <v>1.9146460841318972E-4</v>
      </c>
      <c r="N926" s="10" t="s">
        <v>9</v>
      </c>
      <c r="O926" s="56"/>
      <c r="P926" s="10" t="s">
        <v>12</v>
      </c>
      <c r="Q926" s="64">
        <v>6</v>
      </c>
      <c r="R926" s="64">
        <v>5</v>
      </c>
      <c r="S926" s="64">
        <v>11</v>
      </c>
      <c r="T926" s="13">
        <f>S926/S934</f>
        <v>3.9855072463768113E-2</v>
      </c>
      <c r="U926" s="12">
        <v>1677500</v>
      </c>
      <c r="V926" s="12">
        <v>3327729</v>
      </c>
      <c r="W926" s="12">
        <v>5005229</v>
      </c>
      <c r="X926" s="13">
        <f>W926/W934</f>
        <v>3.796702289002557E-2</v>
      </c>
      <c r="Y926" s="13">
        <f t="shared" si="29"/>
        <v>3.8590215691709307E-4</v>
      </c>
    </row>
    <row r="927" spans="1:25">
      <c r="A927" s="10" t="s">
        <v>9</v>
      </c>
      <c r="B927" s="56"/>
      <c r="C927" s="10" t="s">
        <v>13</v>
      </c>
      <c r="D927" s="64">
        <v>6</v>
      </c>
      <c r="E927" s="64">
        <v>10</v>
      </c>
      <c r="F927" s="64">
        <v>16</v>
      </c>
      <c r="G927" s="13">
        <f>F927/F934</f>
        <v>6.4516129032258063E-2</v>
      </c>
      <c r="H927" s="12">
        <v>2490000</v>
      </c>
      <c r="I927" s="12">
        <v>4415206</v>
      </c>
      <c r="J927" s="12">
        <v>6905206</v>
      </c>
      <c r="K927" s="13">
        <f>J927/J934</f>
        <v>5.6765484274300788E-2</v>
      </c>
      <c r="L927" s="13">
        <f t="shared" si="28"/>
        <v>5.7385414419133124E-4</v>
      </c>
      <c r="N927" s="10" t="s">
        <v>9</v>
      </c>
      <c r="O927" s="56"/>
      <c r="P927" s="10" t="s">
        <v>13</v>
      </c>
      <c r="Q927" s="64">
        <v>8</v>
      </c>
      <c r="R927" s="64">
        <v>1</v>
      </c>
      <c r="S927" s="64">
        <v>9</v>
      </c>
      <c r="T927" s="13">
        <f>S927/S934</f>
        <v>3.2608695652173912E-2</v>
      </c>
      <c r="U927" s="12">
        <v>587500</v>
      </c>
      <c r="V927" s="12">
        <v>3653530</v>
      </c>
      <c r="W927" s="12">
        <v>4241030</v>
      </c>
      <c r="X927" s="13">
        <f>W927/W934</f>
        <v>3.2170213008692543E-2</v>
      </c>
      <c r="Y927" s="13">
        <f t="shared" si="29"/>
        <v>3.2698256654193031E-4</v>
      </c>
    </row>
    <row r="928" spans="1:25">
      <c r="A928" s="10" t="s">
        <v>9</v>
      </c>
      <c r="B928" s="56"/>
      <c r="C928" s="10" t="s">
        <v>14</v>
      </c>
      <c r="D928" s="64">
        <v>1</v>
      </c>
      <c r="E928" s="64">
        <v>1</v>
      </c>
      <c r="F928" s="64">
        <v>2</v>
      </c>
      <c r="G928" s="13">
        <f>F928/F934</f>
        <v>8.0645161290322578E-3</v>
      </c>
      <c r="H928" s="12">
        <v>355000</v>
      </c>
      <c r="I928" s="12">
        <v>505000</v>
      </c>
      <c r="J928" s="12">
        <v>860000</v>
      </c>
      <c r="K928" s="13">
        <f>J928/J934</f>
        <v>7.0697842288700262E-3</v>
      </c>
      <c r="L928" s="13">
        <f t="shared" si="28"/>
        <v>7.1469926314225076E-5</v>
      </c>
      <c r="N928" s="10" t="s">
        <v>9</v>
      </c>
      <c r="O928" s="56"/>
      <c r="P928" s="10" t="s">
        <v>14</v>
      </c>
      <c r="Q928" s="64">
        <v>1</v>
      </c>
      <c r="R928" s="64">
        <v>3</v>
      </c>
      <c r="S928" s="64">
        <v>4</v>
      </c>
      <c r="T928" s="13">
        <f>S928/S934</f>
        <v>1.4492753623188406E-2</v>
      </c>
      <c r="U928" s="12">
        <v>1149000</v>
      </c>
      <c r="V928" s="12">
        <v>382000</v>
      </c>
      <c r="W928" s="12">
        <v>1531000</v>
      </c>
      <c r="X928" s="13">
        <f>W928/W934</f>
        <v>1.1613357160007894E-2</v>
      </c>
      <c r="Y928" s="13">
        <f t="shared" si="29"/>
        <v>1.1803979443099797E-4</v>
      </c>
    </row>
    <row r="929" spans="1:25">
      <c r="A929" s="10" t="s">
        <v>9</v>
      </c>
      <c r="B929" s="56"/>
      <c r="C929" s="10" t="s">
        <v>15</v>
      </c>
      <c r="D929" s="64">
        <v>3</v>
      </c>
      <c r="E929" s="64">
        <v>8</v>
      </c>
      <c r="F929" s="64">
        <v>11</v>
      </c>
      <c r="G929" s="13">
        <f>F929/F934</f>
        <v>4.4354838709677422E-2</v>
      </c>
      <c r="H929" s="12">
        <v>1180000</v>
      </c>
      <c r="I929" s="12">
        <v>3356841</v>
      </c>
      <c r="J929" s="12">
        <v>4536841</v>
      </c>
      <c r="K929" s="13">
        <f>J929/J934</f>
        <v>3.7295915058942926E-2</v>
      </c>
      <c r="L929" s="13">
        <f t="shared" si="28"/>
        <v>3.7703219996436654E-4</v>
      </c>
      <c r="N929" s="10" t="s">
        <v>9</v>
      </c>
      <c r="O929" s="56"/>
      <c r="P929" s="10" t="s">
        <v>15</v>
      </c>
      <c r="Q929" s="64">
        <v>11</v>
      </c>
      <c r="R929" s="64">
        <v>4</v>
      </c>
      <c r="S929" s="64">
        <v>15</v>
      </c>
      <c r="T929" s="13">
        <f>S929/S934</f>
        <v>5.434782608695652E-2</v>
      </c>
      <c r="U929" s="12">
        <v>1300000</v>
      </c>
      <c r="V929" s="12">
        <v>4561170</v>
      </c>
      <c r="W929" s="12">
        <v>5861170</v>
      </c>
      <c r="X929" s="13">
        <f>W929/W934</f>
        <v>4.4459739115299456E-2</v>
      </c>
      <c r="Y929" s="13">
        <f t="shared" si="29"/>
        <v>4.518950371816671E-4</v>
      </c>
    </row>
    <row r="930" spans="1:25">
      <c r="A930" s="10" t="s">
        <v>9</v>
      </c>
      <c r="B930" s="56"/>
      <c r="C930" s="10" t="s">
        <v>16</v>
      </c>
      <c r="D930" s="64"/>
      <c r="E930" s="64">
        <v>2</v>
      </c>
      <c r="F930" s="64">
        <v>2</v>
      </c>
      <c r="G930" s="13">
        <f>F930/F934</f>
        <v>8.0645161290322578E-3</v>
      </c>
      <c r="H930" s="12"/>
      <c r="I930" s="12">
        <v>1053165</v>
      </c>
      <c r="J930" s="12">
        <v>1053165</v>
      </c>
      <c r="K930" s="13">
        <f>J930/J934</f>
        <v>8.6577317527882572E-3</v>
      </c>
      <c r="L930" s="13">
        <f t="shared" si="28"/>
        <v>8.7522819705489365E-5</v>
      </c>
      <c r="N930" s="10" t="s">
        <v>9</v>
      </c>
      <c r="O930" s="56"/>
      <c r="P930" s="10" t="s">
        <v>16</v>
      </c>
      <c r="Q930" s="64">
        <v>3</v>
      </c>
      <c r="R930" s="64">
        <v>1</v>
      </c>
      <c r="S930" s="64">
        <v>4</v>
      </c>
      <c r="T930" s="13">
        <f>S930/S934</f>
        <v>1.4492753623188406E-2</v>
      </c>
      <c r="U930" s="12">
        <v>445000</v>
      </c>
      <c r="V930" s="12">
        <v>1829780</v>
      </c>
      <c r="W930" s="12">
        <v>2274780</v>
      </c>
      <c r="X930" s="13">
        <f>W930/W934</f>
        <v>1.7255279294867903E-2</v>
      </c>
      <c r="Y930" s="13">
        <f t="shared" si="29"/>
        <v>1.753850839815451E-4</v>
      </c>
    </row>
    <row r="931" spans="1:25">
      <c r="A931" s="10" t="s">
        <v>9</v>
      </c>
      <c r="B931" s="56"/>
      <c r="C931" s="10" t="s">
        <v>17</v>
      </c>
      <c r="D931" s="64"/>
      <c r="E931" s="64">
        <v>2</v>
      </c>
      <c r="F931" s="64">
        <v>2</v>
      </c>
      <c r="G931" s="13">
        <f>F931/F934</f>
        <v>8.0645161290322578E-3</v>
      </c>
      <c r="H931" s="12"/>
      <c r="I931" s="12">
        <v>702000</v>
      </c>
      <c r="J931" s="12">
        <v>702000</v>
      </c>
      <c r="K931" s="13">
        <f>J931/J934</f>
        <v>5.7709168937985561E-3</v>
      </c>
      <c r="L931" s="13">
        <f t="shared" si="28"/>
        <v>5.8339404968123263E-5</v>
      </c>
      <c r="N931" s="10" t="s">
        <v>9</v>
      </c>
      <c r="O931" s="56"/>
      <c r="P931" s="10" t="s">
        <v>17</v>
      </c>
      <c r="Q931" s="64">
        <v>1</v>
      </c>
      <c r="R931" s="64"/>
      <c r="S931" s="64">
        <v>1</v>
      </c>
      <c r="T931" s="13">
        <f>S931/S934</f>
        <v>3.6231884057971015E-3</v>
      </c>
      <c r="U931" s="12"/>
      <c r="V931" s="12">
        <v>604000</v>
      </c>
      <c r="W931" s="12">
        <v>604000</v>
      </c>
      <c r="X931" s="13">
        <f>W931/W934</f>
        <v>4.5816249017927944E-3</v>
      </c>
      <c r="Y931" s="13">
        <f t="shared" si="29"/>
        <v>4.6568279448937147E-5</v>
      </c>
    </row>
    <row r="932" spans="1:25">
      <c r="A932" s="10" t="s">
        <v>9</v>
      </c>
      <c r="B932" s="56"/>
      <c r="C932" s="10" t="s">
        <v>18</v>
      </c>
      <c r="D932" s="64">
        <v>3</v>
      </c>
      <c r="E932" s="64">
        <v>8</v>
      </c>
      <c r="F932" s="64">
        <v>11</v>
      </c>
      <c r="G932" s="13">
        <f>F932/F934</f>
        <v>4.4354838709677422E-2</v>
      </c>
      <c r="H932" s="12">
        <v>1153000</v>
      </c>
      <c r="I932" s="12">
        <v>3404028</v>
      </c>
      <c r="J932" s="12">
        <v>4557028</v>
      </c>
      <c r="K932" s="13">
        <f>J932/J934</f>
        <v>3.7461865912696651E-2</v>
      </c>
      <c r="L932" s="13">
        <f t="shared" si="28"/>
        <v>3.7870983182774473E-4</v>
      </c>
      <c r="N932" s="10" t="s">
        <v>9</v>
      </c>
      <c r="O932" s="56"/>
      <c r="P932" s="10" t="s">
        <v>18</v>
      </c>
      <c r="Q932" s="64">
        <v>14</v>
      </c>
      <c r="R932" s="64">
        <v>2</v>
      </c>
      <c r="S932" s="64">
        <v>16</v>
      </c>
      <c r="T932" s="13">
        <f>S932/S934</f>
        <v>5.7971014492753624E-2</v>
      </c>
      <c r="U932" s="12">
        <v>905000</v>
      </c>
      <c r="V932" s="12">
        <v>6535560</v>
      </c>
      <c r="W932" s="12">
        <v>7440560</v>
      </c>
      <c r="X932" s="13">
        <f>W932/W934</f>
        <v>5.6440157250469199E-2</v>
      </c>
      <c r="Y932" s="13">
        <f t="shared" si="29"/>
        <v>5.7366569095460885E-4</v>
      </c>
    </row>
    <row r="933" spans="1:25" ht="13.5" thickBot="1">
      <c r="A933" s="14" t="s">
        <v>9</v>
      </c>
      <c r="B933" s="57"/>
      <c r="C933" s="14" t="s">
        <v>19</v>
      </c>
      <c r="D933" s="65">
        <v>105</v>
      </c>
      <c r="E933" s="65">
        <v>83</v>
      </c>
      <c r="F933" s="65">
        <v>188</v>
      </c>
      <c r="G933" s="15">
        <f>F933/F934</f>
        <v>0.75806451612903225</v>
      </c>
      <c r="H933" s="16">
        <v>53308324</v>
      </c>
      <c r="I933" s="16">
        <v>40829424</v>
      </c>
      <c r="J933" s="16">
        <v>94137748</v>
      </c>
      <c r="K933" s="15">
        <f>J933/J934</f>
        <v>0.77387623971132657</v>
      </c>
      <c r="L933" s="15">
        <f t="shared" si="28"/>
        <v>7.8232766429617313E-3</v>
      </c>
      <c r="N933" s="14" t="s">
        <v>9</v>
      </c>
      <c r="O933" s="57"/>
      <c r="P933" s="14" t="s">
        <v>19</v>
      </c>
      <c r="Q933" s="65">
        <v>87</v>
      </c>
      <c r="R933" s="65">
        <v>118</v>
      </c>
      <c r="S933" s="65">
        <v>205</v>
      </c>
      <c r="T933" s="15">
        <f>S933/S934</f>
        <v>0.74275362318840576</v>
      </c>
      <c r="U933" s="16">
        <v>57921479</v>
      </c>
      <c r="V933" s="16">
        <v>41535790</v>
      </c>
      <c r="W933" s="16">
        <v>99457269</v>
      </c>
      <c r="X933" s="15">
        <f>W933/W934</f>
        <v>0.75443029853427901</v>
      </c>
      <c r="Y933" s="15">
        <f t="shared" si="29"/>
        <v>7.6681355894372737E-3</v>
      </c>
    </row>
    <row r="934" spans="1:25" s="3" customFormat="1" ht="13.5" thickBot="1">
      <c r="A934" s="17" t="s">
        <v>9</v>
      </c>
      <c r="B934" s="18" t="s">
        <v>94</v>
      </c>
      <c r="C934" s="18"/>
      <c r="D934" s="66">
        <v>124</v>
      </c>
      <c r="E934" s="66">
        <v>124</v>
      </c>
      <c r="F934" s="66">
        <v>248</v>
      </c>
      <c r="G934" s="19">
        <f>F934/F934</f>
        <v>1</v>
      </c>
      <c r="H934" s="20">
        <v>60822224</v>
      </c>
      <c r="I934" s="20">
        <v>60822224</v>
      </c>
      <c r="J934" s="20">
        <v>121644448</v>
      </c>
      <c r="K934" s="19">
        <f>J934/J934</f>
        <v>1</v>
      </c>
      <c r="L934" s="21">
        <f t="shared" si="28"/>
        <v>1.0109208994296027E-2</v>
      </c>
      <c r="N934" s="17" t="s">
        <v>9</v>
      </c>
      <c r="O934" s="18" t="s">
        <v>94</v>
      </c>
      <c r="P934" s="18"/>
      <c r="Q934" s="66">
        <v>138</v>
      </c>
      <c r="R934" s="66">
        <v>138</v>
      </c>
      <c r="S934" s="66">
        <v>276</v>
      </c>
      <c r="T934" s="19">
        <f>S934/S934</f>
        <v>1</v>
      </c>
      <c r="U934" s="20">
        <v>65915479</v>
      </c>
      <c r="V934" s="20">
        <v>65915479</v>
      </c>
      <c r="W934" s="20">
        <v>131830958</v>
      </c>
      <c r="X934" s="19">
        <f>W934/W934</f>
        <v>1</v>
      </c>
      <c r="Y934" s="79">
        <f t="shared" si="29"/>
        <v>1.0164140549942212E-2</v>
      </c>
    </row>
    <row r="935" spans="1:25">
      <c r="A935" s="10" t="s">
        <v>9</v>
      </c>
      <c r="B935" s="55" t="s">
        <v>95</v>
      </c>
      <c r="C935" s="10" t="s">
        <v>11</v>
      </c>
      <c r="D935" s="64">
        <v>1</v>
      </c>
      <c r="E935" s="64"/>
      <c r="F935" s="64">
        <v>1</v>
      </c>
      <c r="G935" s="11">
        <f>F935/F944</f>
        <v>6.25E-2</v>
      </c>
      <c r="H935" s="12">
        <v>222400</v>
      </c>
      <c r="I935" s="12"/>
      <c r="J935" s="12">
        <v>222400</v>
      </c>
      <c r="K935" s="11">
        <f>J935/J944</f>
        <v>5.7724252491694356E-2</v>
      </c>
      <c r="L935" s="11">
        <f t="shared" si="28"/>
        <v>1.8482455363120532E-5</v>
      </c>
      <c r="N935" s="10" t="s">
        <v>9</v>
      </c>
      <c r="O935" s="55" t="s">
        <v>95</v>
      </c>
      <c r="P935" s="10" t="s">
        <v>11</v>
      </c>
      <c r="Q935" s="64">
        <v>1</v>
      </c>
      <c r="R935" s="64"/>
      <c r="S935" s="64">
        <v>1</v>
      </c>
      <c r="T935" s="11">
        <f>S935/S944</f>
        <v>7.1428571428571425E-2</v>
      </c>
      <c r="U935" s="12"/>
      <c r="V935" s="12">
        <v>198000</v>
      </c>
      <c r="W935" s="12">
        <v>198000</v>
      </c>
      <c r="X935" s="11">
        <f>W935/W944</f>
        <v>4.9698795180722892E-2</v>
      </c>
      <c r="Y935" s="13">
        <f t="shared" si="29"/>
        <v>1.5265760481605223E-5</v>
      </c>
    </row>
    <row r="936" spans="1:25">
      <c r="A936" s="10" t="s">
        <v>9</v>
      </c>
      <c r="B936" s="56"/>
      <c r="C936" s="10" t="s">
        <v>12</v>
      </c>
      <c r="D936" s="64"/>
      <c r="E936" s="64"/>
      <c r="F936" s="64"/>
      <c r="G936" s="13">
        <f>F936/F944</f>
        <v>0</v>
      </c>
      <c r="H936" s="12"/>
      <c r="I936" s="12"/>
      <c r="J936" s="12"/>
      <c r="K936" s="13">
        <f>J936/J944</f>
        <v>0</v>
      </c>
      <c r="L936" s="13">
        <f t="shared" si="28"/>
        <v>0</v>
      </c>
      <c r="N936" s="10" t="s">
        <v>9</v>
      </c>
      <c r="O936" s="56"/>
      <c r="P936" s="10" t="s">
        <v>12</v>
      </c>
      <c r="Q936" s="64"/>
      <c r="R936" s="64"/>
      <c r="S936" s="64"/>
      <c r="T936" s="13">
        <f>S936/S944</f>
        <v>0</v>
      </c>
      <c r="U936" s="12"/>
      <c r="V936" s="12"/>
      <c r="W936" s="12"/>
      <c r="X936" s="13">
        <f>W936/W944</f>
        <v>0</v>
      </c>
      <c r="Y936" s="13">
        <f t="shared" si="29"/>
        <v>0</v>
      </c>
    </row>
    <row r="937" spans="1:25">
      <c r="A937" s="10" t="s">
        <v>9</v>
      </c>
      <c r="B937" s="56"/>
      <c r="C937" s="10" t="s">
        <v>13</v>
      </c>
      <c r="D937" s="64"/>
      <c r="E937" s="64">
        <v>1</v>
      </c>
      <c r="F937" s="64">
        <v>1</v>
      </c>
      <c r="G937" s="13">
        <f>F937/F944</f>
        <v>6.25E-2</v>
      </c>
      <c r="H937" s="12"/>
      <c r="I937" s="12">
        <v>222400</v>
      </c>
      <c r="J937" s="12">
        <v>222400</v>
      </c>
      <c r="K937" s="13">
        <f>J937/J944</f>
        <v>5.7724252491694356E-2</v>
      </c>
      <c r="L937" s="13">
        <f t="shared" si="28"/>
        <v>1.8482455363120532E-5</v>
      </c>
      <c r="N937" s="10" t="s">
        <v>9</v>
      </c>
      <c r="O937" s="56"/>
      <c r="P937" s="10" t="s">
        <v>13</v>
      </c>
      <c r="Q937" s="64"/>
      <c r="R937" s="64"/>
      <c r="S937" s="64"/>
      <c r="T937" s="13">
        <f>S937/S944</f>
        <v>0</v>
      </c>
      <c r="U937" s="12"/>
      <c r="V937" s="12"/>
      <c r="W937" s="12"/>
      <c r="X937" s="13">
        <f>W937/W944</f>
        <v>0</v>
      </c>
      <c r="Y937" s="13">
        <f t="shared" si="29"/>
        <v>0</v>
      </c>
    </row>
    <row r="938" spans="1:25">
      <c r="A938" s="10" t="s">
        <v>9</v>
      </c>
      <c r="B938" s="56"/>
      <c r="C938" s="10" t="s">
        <v>14</v>
      </c>
      <c r="D938" s="64"/>
      <c r="E938" s="64"/>
      <c r="F938" s="64"/>
      <c r="G938" s="13">
        <f>F938/F944</f>
        <v>0</v>
      </c>
      <c r="H938" s="12"/>
      <c r="I938" s="12"/>
      <c r="J938" s="12"/>
      <c r="K938" s="13">
        <f>J938/J944</f>
        <v>0</v>
      </c>
      <c r="L938" s="13">
        <f t="shared" si="28"/>
        <v>0</v>
      </c>
      <c r="N938" s="10" t="s">
        <v>9</v>
      </c>
      <c r="O938" s="56"/>
      <c r="P938" s="10" t="s">
        <v>14</v>
      </c>
      <c r="Q938" s="64"/>
      <c r="R938" s="64"/>
      <c r="S938" s="64"/>
      <c r="T938" s="13">
        <f>S938/S944</f>
        <v>0</v>
      </c>
      <c r="U938" s="12"/>
      <c r="V938" s="12"/>
      <c r="W938" s="12"/>
      <c r="X938" s="13">
        <f>W938/W944</f>
        <v>0</v>
      </c>
      <c r="Y938" s="13">
        <f t="shared" si="29"/>
        <v>0</v>
      </c>
    </row>
    <row r="939" spans="1:25">
      <c r="A939" s="10" t="s">
        <v>9</v>
      </c>
      <c r="B939" s="56"/>
      <c r="C939" s="10" t="s">
        <v>15</v>
      </c>
      <c r="D939" s="64">
        <v>2</v>
      </c>
      <c r="E939" s="64">
        <v>1</v>
      </c>
      <c r="F939" s="64">
        <v>3</v>
      </c>
      <c r="G939" s="13">
        <f>F939/F944</f>
        <v>0.1875</v>
      </c>
      <c r="H939" s="12">
        <v>433000</v>
      </c>
      <c r="I939" s="12">
        <v>188000</v>
      </c>
      <c r="J939" s="12">
        <v>621000</v>
      </c>
      <c r="K939" s="13">
        <f>J939/J944</f>
        <v>0.1611814784053156</v>
      </c>
      <c r="L939" s="13">
        <f t="shared" si="28"/>
        <v>5.1607935164109035E-5</v>
      </c>
      <c r="N939" s="10" t="s">
        <v>9</v>
      </c>
      <c r="O939" s="56"/>
      <c r="P939" s="10" t="s">
        <v>15</v>
      </c>
      <c r="Q939" s="64">
        <v>2</v>
      </c>
      <c r="R939" s="64">
        <v>2</v>
      </c>
      <c r="S939" s="64">
        <v>4</v>
      </c>
      <c r="T939" s="13">
        <f>S939/S944</f>
        <v>0.2857142857142857</v>
      </c>
      <c r="U939" s="12">
        <v>700000</v>
      </c>
      <c r="V939" s="12">
        <v>571000</v>
      </c>
      <c r="W939" s="12">
        <v>1271000</v>
      </c>
      <c r="X939" s="13">
        <f>W939/W944</f>
        <v>0.31902610441767071</v>
      </c>
      <c r="Y939" s="13">
        <f t="shared" si="29"/>
        <v>9.7993846323839591E-5</v>
      </c>
    </row>
    <row r="940" spans="1:25">
      <c r="A940" s="10" t="s">
        <v>9</v>
      </c>
      <c r="B940" s="56"/>
      <c r="C940" s="10" t="s">
        <v>16</v>
      </c>
      <c r="D940" s="64"/>
      <c r="E940" s="64"/>
      <c r="F940" s="64"/>
      <c r="G940" s="13">
        <f>F940/F944</f>
        <v>0</v>
      </c>
      <c r="H940" s="12"/>
      <c r="I940" s="12"/>
      <c r="J940" s="12"/>
      <c r="K940" s="13">
        <f>J940/J944</f>
        <v>0</v>
      </c>
      <c r="L940" s="13">
        <f t="shared" si="28"/>
        <v>0</v>
      </c>
      <c r="N940" s="10" t="s">
        <v>9</v>
      </c>
      <c r="O940" s="56"/>
      <c r="P940" s="10" t="s">
        <v>16</v>
      </c>
      <c r="Q940" s="64"/>
      <c r="R940" s="64"/>
      <c r="S940" s="64"/>
      <c r="T940" s="13">
        <f>S940/S944</f>
        <v>0</v>
      </c>
      <c r="U940" s="12"/>
      <c r="V940" s="12"/>
      <c r="W940" s="12"/>
      <c r="X940" s="13">
        <f>W940/W944</f>
        <v>0</v>
      </c>
      <c r="Y940" s="13">
        <f t="shared" si="29"/>
        <v>0</v>
      </c>
    </row>
    <row r="941" spans="1:25">
      <c r="A941" s="10" t="s">
        <v>9</v>
      </c>
      <c r="B941" s="56"/>
      <c r="C941" s="10" t="s">
        <v>17</v>
      </c>
      <c r="D941" s="64"/>
      <c r="E941" s="64"/>
      <c r="F941" s="64"/>
      <c r="G941" s="13">
        <f>F941/F944</f>
        <v>0</v>
      </c>
      <c r="H941" s="12"/>
      <c r="I941" s="12"/>
      <c r="J941" s="12"/>
      <c r="K941" s="13">
        <f>J941/J944</f>
        <v>0</v>
      </c>
      <c r="L941" s="13">
        <f t="shared" si="28"/>
        <v>0</v>
      </c>
      <c r="N941" s="10" t="s">
        <v>9</v>
      </c>
      <c r="O941" s="56"/>
      <c r="P941" s="10" t="s">
        <v>17</v>
      </c>
      <c r="Q941" s="64"/>
      <c r="R941" s="64"/>
      <c r="S941" s="64"/>
      <c r="T941" s="13">
        <f>S941/S944</f>
        <v>0</v>
      </c>
      <c r="U941" s="12"/>
      <c r="V941" s="12"/>
      <c r="W941" s="12"/>
      <c r="X941" s="13">
        <f>W941/W944</f>
        <v>0</v>
      </c>
      <c r="Y941" s="13">
        <f t="shared" si="29"/>
        <v>0</v>
      </c>
    </row>
    <row r="942" spans="1:25">
      <c r="A942" s="10" t="s">
        <v>9</v>
      </c>
      <c r="B942" s="56"/>
      <c r="C942" s="10" t="s">
        <v>18</v>
      </c>
      <c r="D942" s="64"/>
      <c r="E942" s="64"/>
      <c r="F942" s="64"/>
      <c r="G942" s="13">
        <f>F942/F944</f>
        <v>0</v>
      </c>
      <c r="H942" s="12"/>
      <c r="I942" s="12"/>
      <c r="J942" s="12"/>
      <c r="K942" s="13">
        <f>J942/J944</f>
        <v>0</v>
      </c>
      <c r="L942" s="13">
        <f t="shared" si="28"/>
        <v>0</v>
      </c>
      <c r="N942" s="10" t="s">
        <v>9</v>
      </c>
      <c r="O942" s="56"/>
      <c r="P942" s="10" t="s">
        <v>18</v>
      </c>
      <c r="Q942" s="64"/>
      <c r="R942" s="64"/>
      <c r="S942" s="64"/>
      <c r="T942" s="13">
        <f>S942/S944</f>
        <v>0</v>
      </c>
      <c r="U942" s="12"/>
      <c r="V942" s="12"/>
      <c r="W942" s="12"/>
      <c r="X942" s="13">
        <f>W942/W944</f>
        <v>0</v>
      </c>
      <c r="Y942" s="13">
        <f t="shared" si="29"/>
        <v>0</v>
      </c>
    </row>
    <row r="943" spans="1:25" ht="13.5" thickBot="1">
      <c r="A943" s="14" t="s">
        <v>9</v>
      </c>
      <c r="B943" s="57"/>
      <c r="C943" s="14" t="s">
        <v>19</v>
      </c>
      <c r="D943" s="65">
        <v>5</v>
      </c>
      <c r="E943" s="65">
        <v>6</v>
      </c>
      <c r="F943" s="65">
        <v>11</v>
      </c>
      <c r="G943" s="15">
        <f>F943/F944</f>
        <v>0.6875</v>
      </c>
      <c r="H943" s="16">
        <v>1271000</v>
      </c>
      <c r="I943" s="16">
        <v>1516000</v>
      </c>
      <c r="J943" s="16">
        <v>2787000</v>
      </c>
      <c r="K943" s="15">
        <f>J943/J944</f>
        <v>0.72337001661129563</v>
      </c>
      <c r="L943" s="15">
        <f t="shared" si="28"/>
        <v>2.3161242399737824E-4</v>
      </c>
      <c r="N943" s="14" t="s">
        <v>9</v>
      </c>
      <c r="O943" s="57"/>
      <c r="P943" s="14" t="s">
        <v>19</v>
      </c>
      <c r="Q943" s="65">
        <v>4</v>
      </c>
      <c r="R943" s="65">
        <v>5</v>
      </c>
      <c r="S943" s="65">
        <v>9</v>
      </c>
      <c r="T943" s="15">
        <f>S943/S944</f>
        <v>0.6428571428571429</v>
      </c>
      <c r="U943" s="16">
        <v>1292000</v>
      </c>
      <c r="V943" s="16">
        <v>1223000</v>
      </c>
      <c r="W943" s="16">
        <v>2515000</v>
      </c>
      <c r="X943" s="15">
        <f>W943/W944</f>
        <v>0.63127510040160639</v>
      </c>
      <c r="Y943" s="15">
        <f t="shared" si="29"/>
        <v>1.9390599803655118E-4</v>
      </c>
    </row>
    <row r="944" spans="1:25" s="3" customFormat="1" ht="13.5" thickBot="1">
      <c r="A944" s="17" t="s">
        <v>9</v>
      </c>
      <c r="B944" s="18" t="s">
        <v>96</v>
      </c>
      <c r="C944" s="18"/>
      <c r="D944" s="66">
        <v>8</v>
      </c>
      <c r="E944" s="66">
        <v>8</v>
      </c>
      <c r="F944" s="66">
        <v>16</v>
      </c>
      <c r="G944" s="19">
        <f>F944/F944</f>
        <v>1</v>
      </c>
      <c r="H944" s="20">
        <v>1926400</v>
      </c>
      <c r="I944" s="20">
        <v>1926400</v>
      </c>
      <c r="J944" s="20">
        <v>3852800</v>
      </c>
      <c r="K944" s="19">
        <f>J944/J944</f>
        <v>1</v>
      </c>
      <c r="L944" s="21">
        <f t="shared" si="28"/>
        <v>3.2018526988772833E-4</v>
      </c>
      <c r="N944" s="17" t="s">
        <v>9</v>
      </c>
      <c r="O944" s="18" t="s">
        <v>96</v>
      </c>
      <c r="P944" s="18"/>
      <c r="Q944" s="66">
        <v>7</v>
      </c>
      <c r="R944" s="66">
        <v>7</v>
      </c>
      <c r="S944" s="66">
        <v>14</v>
      </c>
      <c r="T944" s="19">
        <f>S944/S944</f>
        <v>1</v>
      </c>
      <c r="U944" s="20">
        <v>1992000</v>
      </c>
      <c r="V944" s="20">
        <v>1992000</v>
      </c>
      <c r="W944" s="20">
        <v>3984000</v>
      </c>
      <c r="X944" s="19">
        <f>W944/W944</f>
        <v>1</v>
      </c>
      <c r="Y944" s="79">
        <f t="shared" si="29"/>
        <v>3.0716560484199602E-4</v>
      </c>
    </row>
    <row r="945" spans="1:25">
      <c r="A945" s="10" t="s">
        <v>9</v>
      </c>
      <c r="B945" s="55" t="s">
        <v>97</v>
      </c>
      <c r="C945" s="10" t="s">
        <v>11</v>
      </c>
      <c r="D945" s="64"/>
      <c r="E945" s="64"/>
      <c r="F945" s="64"/>
      <c r="G945" s="11">
        <f>F945/F954</f>
        <v>0</v>
      </c>
      <c r="H945" s="12"/>
      <c r="I945" s="12"/>
      <c r="J945" s="12"/>
      <c r="K945" s="11">
        <f>J945/J954</f>
        <v>0</v>
      </c>
      <c r="L945" s="11">
        <f t="shared" si="28"/>
        <v>0</v>
      </c>
      <c r="N945" s="10" t="s">
        <v>9</v>
      </c>
      <c r="O945" s="55" t="s">
        <v>97</v>
      </c>
      <c r="P945" s="10" t="s">
        <v>11</v>
      </c>
      <c r="Q945" s="64"/>
      <c r="R945" s="64"/>
      <c r="S945" s="64"/>
      <c r="T945" s="11">
        <f>S945/S954</f>
        <v>0</v>
      </c>
      <c r="U945" s="12"/>
      <c r="V945" s="12"/>
      <c r="W945" s="12"/>
      <c r="X945" s="11">
        <f>W945/W954</f>
        <v>0</v>
      </c>
      <c r="Y945" s="13">
        <f t="shared" si="29"/>
        <v>0</v>
      </c>
    </row>
    <row r="946" spans="1:25">
      <c r="A946" s="10" t="s">
        <v>9</v>
      </c>
      <c r="B946" s="56"/>
      <c r="C946" s="10" t="s">
        <v>12</v>
      </c>
      <c r="D946" s="64"/>
      <c r="E946" s="64"/>
      <c r="F946" s="64"/>
      <c r="G946" s="13">
        <f>F946/F954</f>
        <v>0</v>
      </c>
      <c r="H946" s="12"/>
      <c r="I946" s="12"/>
      <c r="J946" s="12"/>
      <c r="K946" s="13">
        <f>J946/J954</f>
        <v>0</v>
      </c>
      <c r="L946" s="13">
        <f t="shared" si="28"/>
        <v>0</v>
      </c>
      <c r="N946" s="10" t="s">
        <v>9</v>
      </c>
      <c r="O946" s="56"/>
      <c r="P946" s="10" t="s">
        <v>12</v>
      </c>
      <c r="Q946" s="64"/>
      <c r="R946" s="64"/>
      <c r="S946" s="64"/>
      <c r="T946" s="13">
        <f>S946/S954</f>
        <v>0</v>
      </c>
      <c r="U946" s="12"/>
      <c r="V946" s="12"/>
      <c r="W946" s="12"/>
      <c r="X946" s="13">
        <f>W946/W954</f>
        <v>0</v>
      </c>
      <c r="Y946" s="13">
        <f t="shared" si="29"/>
        <v>0</v>
      </c>
    </row>
    <row r="947" spans="1:25">
      <c r="A947" s="10" t="s">
        <v>9</v>
      </c>
      <c r="B947" s="56"/>
      <c r="C947" s="10" t="s">
        <v>13</v>
      </c>
      <c r="D947" s="64"/>
      <c r="E947" s="64"/>
      <c r="F947" s="64"/>
      <c r="G947" s="13">
        <f>F947/F954</f>
        <v>0</v>
      </c>
      <c r="H947" s="12"/>
      <c r="I947" s="12"/>
      <c r="J947" s="12"/>
      <c r="K947" s="13">
        <f>J947/J954</f>
        <v>0</v>
      </c>
      <c r="L947" s="13">
        <f t="shared" si="28"/>
        <v>0</v>
      </c>
      <c r="N947" s="10" t="s">
        <v>9</v>
      </c>
      <c r="O947" s="56"/>
      <c r="P947" s="10" t="s">
        <v>13</v>
      </c>
      <c r="Q947" s="64"/>
      <c r="R947" s="64"/>
      <c r="S947" s="64"/>
      <c r="T947" s="13">
        <f>S947/S954</f>
        <v>0</v>
      </c>
      <c r="U947" s="12"/>
      <c r="V947" s="12"/>
      <c r="W947" s="12"/>
      <c r="X947" s="13">
        <f>W947/W954</f>
        <v>0</v>
      </c>
      <c r="Y947" s="13">
        <f t="shared" si="29"/>
        <v>0</v>
      </c>
    </row>
    <row r="948" spans="1:25">
      <c r="A948" s="10" t="s">
        <v>9</v>
      </c>
      <c r="B948" s="56"/>
      <c r="C948" s="10" t="s">
        <v>14</v>
      </c>
      <c r="D948" s="64"/>
      <c r="E948" s="64"/>
      <c r="F948" s="64"/>
      <c r="G948" s="13">
        <f>F948/F954</f>
        <v>0</v>
      </c>
      <c r="H948" s="12"/>
      <c r="I948" s="12"/>
      <c r="J948" s="12"/>
      <c r="K948" s="13">
        <f>J948/J954</f>
        <v>0</v>
      </c>
      <c r="L948" s="13">
        <f t="shared" si="28"/>
        <v>0</v>
      </c>
      <c r="N948" s="10" t="s">
        <v>9</v>
      </c>
      <c r="O948" s="56"/>
      <c r="P948" s="10" t="s">
        <v>14</v>
      </c>
      <c r="Q948" s="64"/>
      <c r="R948" s="64"/>
      <c r="S948" s="64"/>
      <c r="T948" s="13">
        <f>S948/S954</f>
        <v>0</v>
      </c>
      <c r="U948" s="12"/>
      <c r="V948" s="12"/>
      <c r="W948" s="12"/>
      <c r="X948" s="13">
        <f>W948/W954</f>
        <v>0</v>
      </c>
      <c r="Y948" s="13">
        <f t="shared" si="29"/>
        <v>0</v>
      </c>
    </row>
    <row r="949" spans="1:25">
      <c r="A949" s="10" t="s">
        <v>9</v>
      </c>
      <c r="B949" s="56"/>
      <c r="C949" s="10" t="s">
        <v>15</v>
      </c>
      <c r="D949" s="64">
        <v>1</v>
      </c>
      <c r="E949" s="64"/>
      <c r="F949" s="64">
        <v>1</v>
      </c>
      <c r="G949" s="13">
        <f>F949/F954</f>
        <v>0.16666666666666666</v>
      </c>
      <c r="H949" s="12">
        <v>270000</v>
      </c>
      <c r="I949" s="12"/>
      <c r="J949" s="12">
        <v>270000</v>
      </c>
      <c r="K949" s="13">
        <f>J949/J954</f>
        <v>0.2238026557915154</v>
      </c>
      <c r="L949" s="13">
        <f t="shared" si="28"/>
        <v>2.2438232680047407E-5</v>
      </c>
      <c r="N949" s="10" t="s">
        <v>9</v>
      </c>
      <c r="O949" s="56"/>
      <c r="P949" s="10" t="s">
        <v>15</v>
      </c>
      <c r="Q949" s="64">
        <v>1</v>
      </c>
      <c r="R949" s="64"/>
      <c r="S949" s="64">
        <v>1</v>
      </c>
      <c r="T949" s="13">
        <f>S949/S954</f>
        <v>0.5</v>
      </c>
      <c r="U949" s="12"/>
      <c r="V949" s="12">
        <v>297000</v>
      </c>
      <c r="W949" s="12">
        <v>297000</v>
      </c>
      <c r="X949" s="13">
        <f>W949/W954</f>
        <v>0.5</v>
      </c>
      <c r="Y949" s="13">
        <f t="shared" si="29"/>
        <v>2.2898640722407835E-5</v>
      </c>
    </row>
    <row r="950" spans="1:25">
      <c r="A950" s="10" t="s">
        <v>9</v>
      </c>
      <c r="B950" s="56"/>
      <c r="C950" s="10" t="s">
        <v>16</v>
      </c>
      <c r="D950" s="64"/>
      <c r="E950" s="64"/>
      <c r="F950" s="64"/>
      <c r="G950" s="13">
        <f>F950/F954</f>
        <v>0</v>
      </c>
      <c r="H950" s="12"/>
      <c r="I950" s="12"/>
      <c r="J950" s="12"/>
      <c r="K950" s="13">
        <f>J950/J954</f>
        <v>0</v>
      </c>
      <c r="L950" s="13">
        <f t="shared" si="28"/>
        <v>0</v>
      </c>
      <c r="N950" s="10" t="s">
        <v>9</v>
      </c>
      <c r="O950" s="56"/>
      <c r="P950" s="10" t="s">
        <v>16</v>
      </c>
      <c r="Q950" s="64"/>
      <c r="R950" s="64"/>
      <c r="S950" s="64"/>
      <c r="T950" s="13">
        <f>S950/S954</f>
        <v>0</v>
      </c>
      <c r="U950" s="12"/>
      <c r="V950" s="12"/>
      <c r="W950" s="12"/>
      <c r="X950" s="13">
        <f>W950/W954</f>
        <v>0</v>
      </c>
      <c r="Y950" s="13">
        <f t="shared" si="29"/>
        <v>0</v>
      </c>
    </row>
    <row r="951" spans="1:25">
      <c r="A951" s="10" t="s">
        <v>9</v>
      </c>
      <c r="B951" s="56"/>
      <c r="C951" s="10" t="s">
        <v>17</v>
      </c>
      <c r="D951" s="64"/>
      <c r="E951" s="64"/>
      <c r="F951" s="64"/>
      <c r="G951" s="13">
        <f>F951/F954</f>
        <v>0</v>
      </c>
      <c r="H951" s="12"/>
      <c r="I951" s="12"/>
      <c r="J951" s="12"/>
      <c r="K951" s="13">
        <f>J951/J954</f>
        <v>0</v>
      </c>
      <c r="L951" s="13">
        <f t="shared" si="28"/>
        <v>0</v>
      </c>
      <c r="N951" s="10" t="s">
        <v>9</v>
      </c>
      <c r="O951" s="56"/>
      <c r="P951" s="10" t="s">
        <v>17</v>
      </c>
      <c r="Q951" s="64"/>
      <c r="R951" s="64"/>
      <c r="S951" s="64"/>
      <c r="T951" s="13">
        <f>S951/S954</f>
        <v>0</v>
      </c>
      <c r="U951" s="12"/>
      <c r="V951" s="12"/>
      <c r="W951" s="12"/>
      <c r="X951" s="13">
        <f>W951/W954</f>
        <v>0</v>
      </c>
      <c r="Y951" s="13">
        <f t="shared" si="29"/>
        <v>0</v>
      </c>
    </row>
    <row r="952" spans="1:25">
      <c r="A952" s="10" t="s">
        <v>9</v>
      </c>
      <c r="B952" s="56"/>
      <c r="C952" s="10" t="s">
        <v>18</v>
      </c>
      <c r="D952" s="64"/>
      <c r="E952" s="64"/>
      <c r="F952" s="64"/>
      <c r="G952" s="13">
        <f>F952/F954</f>
        <v>0</v>
      </c>
      <c r="H952" s="12"/>
      <c r="I952" s="12"/>
      <c r="J952" s="12"/>
      <c r="K952" s="13">
        <f>J952/J954</f>
        <v>0</v>
      </c>
      <c r="L952" s="13">
        <f t="shared" si="28"/>
        <v>0</v>
      </c>
      <c r="N952" s="10" t="s">
        <v>9</v>
      </c>
      <c r="O952" s="56"/>
      <c r="P952" s="10" t="s">
        <v>18</v>
      </c>
      <c r="Q952" s="64"/>
      <c r="R952" s="64"/>
      <c r="S952" s="64"/>
      <c r="T952" s="13">
        <f>S952/S954</f>
        <v>0</v>
      </c>
      <c r="U952" s="12"/>
      <c r="V952" s="12"/>
      <c r="W952" s="12"/>
      <c r="X952" s="13">
        <f>W952/W954</f>
        <v>0</v>
      </c>
      <c r="Y952" s="13">
        <f t="shared" si="29"/>
        <v>0</v>
      </c>
    </row>
    <row r="953" spans="1:25" ht="13.5" thickBot="1">
      <c r="A953" s="14" t="s">
        <v>9</v>
      </c>
      <c r="B953" s="57"/>
      <c r="C953" s="14" t="s">
        <v>19</v>
      </c>
      <c r="D953" s="65">
        <v>2</v>
      </c>
      <c r="E953" s="65">
        <v>3</v>
      </c>
      <c r="F953" s="65">
        <v>5</v>
      </c>
      <c r="G953" s="15">
        <f>F953/F954</f>
        <v>0.83333333333333337</v>
      </c>
      <c r="H953" s="16">
        <v>333210</v>
      </c>
      <c r="I953" s="16">
        <v>603210</v>
      </c>
      <c r="J953" s="16">
        <v>936420</v>
      </c>
      <c r="K953" s="15">
        <f>J953/J954</f>
        <v>0.77619734420848463</v>
      </c>
      <c r="L953" s="15">
        <f t="shared" si="28"/>
        <v>7.7820777208333306E-5</v>
      </c>
      <c r="N953" s="14" t="s">
        <v>9</v>
      </c>
      <c r="O953" s="57"/>
      <c r="P953" s="14" t="s">
        <v>19</v>
      </c>
      <c r="Q953" s="65"/>
      <c r="R953" s="65">
        <v>1</v>
      </c>
      <c r="S953" s="65">
        <v>1</v>
      </c>
      <c r="T953" s="15">
        <f>S953/S954</f>
        <v>0.5</v>
      </c>
      <c r="U953" s="16">
        <v>297000</v>
      </c>
      <c r="V953" s="16"/>
      <c r="W953" s="16">
        <v>297000</v>
      </c>
      <c r="X953" s="15">
        <f>W953/W954</f>
        <v>0.5</v>
      </c>
      <c r="Y953" s="15">
        <f t="shared" si="29"/>
        <v>2.2898640722407835E-5</v>
      </c>
    </row>
    <row r="954" spans="1:25" s="3" customFormat="1" ht="13.5" thickBot="1">
      <c r="A954" s="17" t="s">
        <v>9</v>
      </c>
      <c r="B954" s="18" t="s">
        <v>98</v>
      </c>
      <c r="C954" s="18"/>
      <c r="D954" s="66">
        <v>3</v>
      </c>
      <c r="E954" s="66">
        <v>3</v>
      </c>
      <c r="F954" s="66">
        <v>6</v>
      </c>
      <c r="G954" s="19">
        <f>F954/F954</f>
        <v>1</v>
      </c>
      <c r="H954" s="20">
        <v>603210</v>
      </c>
      <c r="I954" s="20">
        <v>603210</v>
      </c>
      <c r="J954" s="20">
        <v>1206420</v>
      </c>
      <c r="K954" s="19">
        <f>J954/J954</f>
        <v>1</v>
      </c>
      <c r="L954" s="21">
        <f t="shared" si="28"/>
        <v>1.0025900988838071E-4</v>
      </c>
      <c r="N954" s="17" t="s">
        <v>9</v>
      </c>
      <c r="O954" s="18" t="s">
        <v>98</v>
      </c>
      <c r="P954" s="18"/>
      <c r="Q954" s="66">
        <v>1</v>
      </c>
      <c r="R954" s="66">
        <v>1</v>
      </c>
      <c r="S954" s="66">
        <v>2</v>
      </c>
      <c r="T954" s="19">
        <f>S954/S954</f>
        <v>1</v>
      </c>
      <c r="U954" s="20">
        <v>297000</v>
      </c>
      <c r="V954" s="20">
        <v>297000</v>
      </c>
      <c r="W954" s="20">
        <v>594000</v>
      </c>
      <c r="X954" s="19">
        <f>W954/W954</f>
        <v>1</v>
      </c>
      <c r="Y954" s="79">
        <f t="shared" si="29"/>
        <v>4.579728144481567E-5</v>
      </c>
    </row>
    <row r="955" spans="1:25">
      <c r="A955" s="10" t="s">
        <v>9</v>
      </c>
      <c r="B955" s="55" t="s">
        <v>99</v>
      </c>
      <c r="C955" s="10" t="s">
        <v>11</v>
      </c>
      <c r="D955" s="64">
        <v>3</v>
      </c>
      <c r="E955" s="64">
        <v>2</v>
      </c>
      <c r="F955" s="64">
        <v>5</v>
      </c>
      <c r="G955" s="11">
        <f>F955/F964</f>
        <v>2.4509803921568627E-2</v>
      </c>
      <c r="H955" s="12">
        <v>925500</v>
      </c>
      <c r="I955" s="12">
        <v>697000</v>
      </c>
      <c r="J955" s="12">
        <v>1622500</v>
      </c>
      <c r="K955" s="11">
        <f>J955/J964</f>
        <v>2.5290686237558306E-2</v>
      </c>
      <c r="L955" s="11">
        <f t="shared" si="28"/>
        <v>1.3483715749398859E-4</v>
      </c>
      <c r="N955" s="10" t="s">
        <v>9</v>
      </c>
      <c r="O955" s="55" t="s">
        <v>99</v>
      </c>
      <c r="P955" s="10" t="s">
        <v>11</v>
      </c>
      <c r="Q955" s="64">
        <v>3</v>
      </c>
      <c r="R955" s="64">
        <v>4</v>
      </c>
      <c r="S955" s="64">
        <v>7</v>
      </c>
      <c r="T955" s="11">
        <f>S955/S964</f>
        <v>2.9914529914529916E-2</v>
      </c>
      <c r="U955" s="12">
        <v>1357860</v>
      </c>
      <c r="V955" s="12">
        <v>910000</v>
      </c>
      <c r="W955" s="12">
        <v>2267860</v>
      </c>
      <c r="X955" s="11">
        <f>W955/W964</f>
        <v>3.0443157036437206E-2</v>
      </c>
      <c r="Y955" s="13">
        <f t="shared" si="29"/>
        <v>1.7485155336269303E-4</v>
      </c>
    </row>
    <row r="956" spans="1:25">
      <c r="A956" s="10" t="s">
        <v>9</v>
      </c>
      <c r="B956" s="56"/>
      <c r="C956" s="10" t="s">
        <v>12</v>
      </c>
      <c r="D956" s="64">
        <v>6</v>
      </c>
      <c r="E956" s="64">
        <v>7</v>
      </c>
      <c r="F956" s="64">
        <v>13</v>
      </c>
      <c r="G956" s="13">
        <f>F956/F964</f>
        <v>6.3725490196078427E-2</v>
      </c>
      <c r="H956" s="12">
        <v>2026500</v>
      </c>
      <c r="I956" s="12">
        <v>2422150</v>
      </c>
      <c r="J956" s="12">
        <v>4448650</v>
      </c>
      <c r="K956" s="13">
        <f>J956/J964</f>
        <v>6.9343242730794313E-2</v>
      </c>
      <c r="L956" s="13">
        <f t="shared" si="28"/>
        <v>3.6970312522997372E-4</v>
      </c>
      <c r="N956" s="10" t="s">
        <v>9</v>
      </c>
      <c r="O956" s="56"/>
      <c r="P956" s="10" t="s">
        <v>12</v>
      </c>
      <c r="Q956" s="64">
        <v>5</v>
      </c>
      <c r="R956" s="64">
        <v>10</v>
      </c>
      <c r="S956" s="64">
        <v>15</v>
      </c>
      <c r="T956" s="13">
        <f>S956/S964</f>
        <v>6.4102564102564097E-2</v>
      </c>
      <c r="U956" s="12">
        <v>3365901</v>
      </c>
      <c r="V956" s="12">
        <v>1591500</v>
      </c>
      <c r="W956" s="12">
        <v>4957401</v>
      </c>
      <c r="X956" s="13">
        <f>W956/W964</f>
        <v>6.6546849071631775E-2</v>
      </c>
      <c r="Y956" s="13">
        <f t="shared" si="29"/>
        <v>3.8221462766298086E-4</v>
      </c>
    </row>
    <row r="957" spans="1:25">
      <c r="A957" s="10" t="s">
        <v>9</v>
      </c>
      <c r="B957" s="56"/>
      <c r="C957" s="10" t="s">
        <v>13</v>
      </c>
      <c r="D957" s="64">
        <v>13</v>
      </c>
      <c r="E957" s="64">
        <v>10</v>
      </c>
      <c r="F957" s="64">
        <v>23</v>
      </c>
      <c r="G957" s="13">
        <f>F957/F964</f>
        <v>0.11274509803921569</v>
      </c>
      <c r="H957" s="12">
        <v>4326500</v>
      </c>
      <c r="I957" s="12">
        <v>3334995</v>
      </c>
      <c r="J957" s="12">
        <v>7661495</v>
      </c>
      <c r="K957" s="13">
        <f>J957/J964</f>
        <v>0.11942339978774841</v>
      </c>
      <c r="L957" s="13">
        <f t="shared" si="28"/>
        <v>6.3670521291488819E-4</v>
      </c>
      <c r="N957" s="10" t="s">
        <v>9</v>
      </c>
      <c r="O957" s="56"/>
      <c r="P957" s="10" t="s">
        <v>13</v>
      </c>
      <c r="Q957" s="64">
        <v>1</v>
      </c>
      <c r="R957" s="64">
        <v>10</v>
      </c>
      <c r="S957" s="64">
        <v>11</v>
      </c>
      <c r="T957" s="13">
        <f>S957/S964</f>
        <v>4.7008547008547008E-2</v>
      </c>
      <c r="U957" s="12">
        <v>3296400</v>
      </c>
      <c r="V957" s="12">
        <v>291000</v>
      </c>
      <c r="W957" s="12">
        <v>3587400</v>
      </c>
      <c r="X957" s="13">
        <f>W957/W964</f>
        <v>4.8156315448270544E-2</v>
      </c>
      <c r="Y957" s="13">
        <f t="shared" si="29"/>
        <v>2.7658782399853825E-4</v>
      </c>
    </row>
    <row r="958" spans="1:25">
      <c r="A958" s="10" t="s">
        <v>9</v>
      </c>
      <c r="B958" s="56"/>
      <c r="C958" s="10" t="s">
        <v>14</v>
      </c>
      <c r="D958" s="64">
        <v>2</v>
      </c>
      <c r="E958" s="64"/>
      <c r="F958" s="64">
        <v>2</v>
      </c>
      <c r="G958" s="13">
        <f>F958/F964</f>
        <v>9.8039215686274508E-3</v>
      </c>
      <c r="H958" s="12">
        <v>523750</v>
      </c>
      <c r="I958" s="12"/>
      <c r="J958" s="12">
        <v>523750</v>
      </c>
      <c r="K958" s="13">
        <f>J958/J964</f>
        <v>8.1639426298435527E-3</v>
      </c>
      <c r="L958" s="13">
        <f t="shared" si="28"/>
        <v>4.352601617101789E-5</v>
      </c>
      <c r="N958" s="10" t="s">
        <v>9</v>
      </c>
      <c r="O958" s="56"/>
      <c r="P958" s="10" t="s">
        <v>14</v>
      </c>
      <c r="Q958" s="64">
        <v>3</v>
      </c>
      <c r="R958" s="64">
        <v>2</v>
      </c>
      <c r="S958" s="64">
        <v>5</v>
      </c>
      <c r="T958" s="13">
        <f>S958/S964</f>
        <v>2.1367521367521368E-2</v>
      </c>
      <c r="U958" s="12">
        <v>724000</v>
      </c>
      <c r="V958" s="12">
        <v>975000</v>
      </c>
      <c r="W958" s="12">
        <v>1699000</v>
      </c>
      <c r="X958" s="13">
        <f>W958/W964</f>
        <v>2.2806929795007987E-2</v>
      </c>
      <c r="Y958" s="13">
        <f t="shared" si="29"/>
        <v>1.3099256090023877E-4</v>
      </c>
    </row>
    <row r="959" spans="1:25">
      <c r="A959" s="10" t="s">
        <v>9</v>
      </c>
      <c r="B959" s="56"/>
      <c r="C959" s="10" t="s">
        <v>15</v>
      </c>
      <c r="D959" s="64">
        <v>9</v>
      </c>
      <c r="E959" s="64">
        <v>8</v>
      </c>
      <c r="F959" s="64">
        <v>17</v>
      </c>
      <c r="G959" s="13">
        <f>F959/F964</f>
        <v>8.3333333333333329E-2</v>
      </c>
      <c r="H959" s="12">
        <v>2621900</v>
      </c>
      <c r="I959" s="12">
        <v>2394600</v>
      </c>
      <c r="J959" s="12">
        <v>5016500</v>
      </c>
      <c r="K959" s="13">
        <f>J959/J964</f>
        <v>7.8194593226940681E-2</v>
      </c>
      <c r="L959" s="13">
        <f t="shared" si="28"/>
        <v>4.1689405273873266E-4</v>
      </c>
      <c r="N959" s="10" t="s">
        <v>9</v>
      </c>
      <c r="O959" s="56"/>
      <c r="P959" s="10" t="s">
        <v>15</v>
      </c>
      <c r="Q959" s="64">
        <v>14</v>
      </c>
      <c r="R959" s="64">
        <v>13</v>
      </c>
      <c r="S959" s="64">
        <v>27</v>
      </c>
      <c r="T959" s="13">
        <f>S959/S964</f>
        <v>0.11538461538461539</v>
      </c>
      <c r="U959" s="12">
        <v>4080000</v>
      </c>
      <c r="V959" s="12">
        <v>4293000</v>
      </c>
      <c r="W959" s="12">
        <v>8373000</v>
      </c>
      <c r="X959" s="13">
        <f>W959/W964</f>
        <v>0.11239695301565737</v>
      </c>
      <c r="Y959" s="13">
        <f t="shared" si="29"/>
        <v>6.4555662885091181E-4</v>
      </c>
    </row>
    <row r="960" spans="1:25">
      <c r="A960" s="10" t="s">
        <v>9</v>
      </c>
      <c r="B960" s="56"/>
      <c r="C960" s="10" t="s">
        <v>16</v>
      </c>
      <c r="D960" s="64"/>
      <c r="E960" s="64"/>
      <c r="F960" s="64"/>
      <c r="G960" s="13">
        <f>F960/F964</f>
        <v>0</v>
      </c>
      <c r="H960" s="12"/>
      <c r="I960" s="12"/>
      <c r="J960" s="12"/>
      <c r="K960" s="13">
        <f>J960/J964</f>
        <v>0</v>
      </c>
      <c r="L960" s="13">
        <f t="shared" si="28"/>
        <v>0</v>
      </c>
      <c r="N960" s="10" t="s">
        <v>9</v>
      </c>
      <c r="O960" s="56"/>
      <c r="P960" s="10" t="s">
        <v>16</v>
      </c>
      <c r="Q960" s="64">
        <v>3</v>
      </c>
      <c r="R960" s="64">
        <v>4</v>
      </c>
      <c r="S960" s="64">
        <v>7</v>
      </c>
      <c r="T960" s="13">
        <f>S960/S964</f>
        <v>2.9914529914529916E-2</v>
      </c>
      <c r="U960" s="12">
        <v>1200500</v>
      </c>
      <c r="V960" s="12">
        <v>1035000</v>
      </c>
      <c r="W960" s="12">
        <v>2235500</v>
      </c>
      <c r="X960" s="13">
        <f>W960/W964</f>
        <v>3.0008764895079667E-2</v>
      </c>
      <c r="Y960" s="13">
        <f t="shared" si="29"/>
        <v>1.7235660382135595E-4</v>
      </c>
    </row>
    <row r="961" spans="1:25">
      <c r="A961" s="10" t="s">
        <v>9</v>
      </c>
      <c r="B961" s="56"/>
      <c r="C961" s="10" t="s">
        <v>17</v>
      </c>
      <c r="D961" s="64">
        <v>1</v>
      </c>
      <c r="E961" s="64">
        <v>1</v>
      </c>
      <c r="F961" s="64">
        <v>2</v>
      </c>
      <c r="G961" s="13">
        <f>F961/F964</f>
        <v>9.8039215686274508E-3</v>
      </c>
      <c r="H961" s="12">
        <v>275000</v>
      </c>
      <c r="I961" s="12">
        <v>340000</v>
      </c>
      <c r="J961" s="12">
        <v>615000</v>
      </c>
      <c r="K961" s="13">
        <f>J961/J964</f>
        <v>9.5863001763318075E-3</v>
      </c>
      <c r="L961" s="13">
        <f t="shared" si="28"/>
        <v>5.1109307771219095E-5</v>
      </c>
      <c r="N961" s="10" t="s">
        <v>9</v>
      </c>
      <c r="O961" s="56"/>
      <c r="P961" s="10" t="s">
        <v>17</v>
      </c>
      <c r="Q961" s="64">
        <v>1</v>
      </c>
      <c r="R961" s="64">
        <v>3</v>
      </c>
      <c r="S961" s="64">
        <v>4</v>
      </c>
      <c r="T961" s="13">
        <f>S961/S964</f>
        <v>1.7094017094017096E-2</v>
      </c>
      <c r="U961" s="12">
        <v>1040000</v>
      </c>
      <c r="V961" s="12">
        <v>420000</v>
      </c>
      <c r="W961" s="12">
        <v>1460000</v>
      </c>
      <c r="X961" s="13">
        <f>W961/W964</f>
        <v>1.9598656563102803E-2</v>
      </c>
      <c r="Y961" s="13">
        <f t="shared" si="29"/>
        <v>1.1256570860173548E-4</v>
      </c>
    </row>
    <row r="962" spans="1:25">
      <c r="A962" s="10" t="s">
        <v>9</v>
      </c>
      <c r="B962" s="56"/>
      <c r="C962" s="10" t="s">
        <v>18</v>
      </c>
      <c r="D962" s="64">
        <v>5</v>
      </c>
      <c r="E962" s="64">
        <v>7</v>
      </c>
      <c r="F962" s="64">
        <v>12</v>
      </c>
      <c r="G962" s="13">
        <f>F962/F964</f>
        <v>5.8823529411764705E-2</v>
      </c>
      <c r="H962" s="12">
        <v>1656000</v>
      </c>
      <c r="I962" s="12">
        <v>2302500</v>
      </c>
      <c r="J962" s="12">
        <v>3958500</v>
      </c>
      <c r="K962" s="13">
        <f>J962/J964</f>
        <v>6.170303942765766E-2</v>
      </c>
      <c r="L962" s="13">
        <f t="shared" si="28"/>
        <v>3.2896942245913948E-4</v>
      </c>
      <c r="N962" s="10" t="s">
        <v>9</v>
      </c>
      <c r="O962" s="56"/>
      <c r="P962" s="10" t="s">
        <v>18</v>
      </c>
      <c r="Q962" s="64">
        <v>6</v>
      </c>
      <c r="R962" s="64">
        <v>2</v>
      </c>
      <c r="S962" s="64">
        <v>8</v>
      </c>
      <c r="T962" s="13">
        <f>S962/S964</f>
        <v>3.4188034188034191E-2</v>
      </c>
      <c r="U962" s="12">
        <v>730000</v>
      </c>
      <c r="V962" s="12">
        <v>1866400</v>
      </c>
      <c r="W962" s="12">
        <v>2596400</v>
      </c>
      <c r="X962" s="13">
        <f>W962/W964</f>
        <v>3.4853391712630216E-2</v>
      </c>
      <c r="Y962" s="13">
        <f t="shared" si="29"/>
        <v>2.0018192179010002E-4</v>
      </c>
    </row>
    <row r="963" spans="1:25" ht="13.5" thickBot="1">
      <c r="A963" s="14" t="s">
        <v>9</v>
      </c>
      <c r="B963" s="57"/>
      <c r="C963" s="14" t="s">
        <v>19</v>
      </c>
      <c r="D963" s="65">
        <v>63</v>
      </c>
      <c r="E963" s="65">
        <v>67</v>
      </c>
      <c r="F963" s="65">
        <v>130</v>
      </c>
      <c r="G963" s="15">
        <f>F963/F964</f>
        <v>0.63725490196078427</v>
      </c>
      <c r="H963" s="16">
        <v>19721876</v>
      </c>
      <c r="I963" s="16">
        <v>20585781</v>
      </c>
      <c r="J963" s="16">
        <v>40307657</v>
      </c>
      <c r="K963" s="15">
        <f>J963/J964</f>
        <v>0.6282947957831253</v>
      </c>
      <c r="L963" s="15">
        <f t="shared" si="28"/>
        <v>3.3497503205686726E-3</v>
      </c>
      <c r="N963" s="14" t="s">
        <v>9</v>
      </c>
      <c r="O963" s="57"/>
      <c r="P963" s="14" t="s">
        <v>19</v>
      </c>
      <c r="Q963" s="65">
        <v>81</v>
      </c>
      <c r="R963" s="65">
        <v>69</v>
      </c>
      <c r="S963" s="65">
        <v>150</v>
      </c>
      <c r="T963" s="15">
        <f>S963/S964</f>
        <v>0.64102564102564108</v>
      </c>
      <c r="U963" s="16">
        <v>21452790</v>
      </c>
      <c r="V963" s="16">
        <v>25865551</v>
      </c>
      <c r="W963" s="16">
        <v>47318341</v>
      </c>
      <c r="X963" s="15">
        <f>W963/W964</f>
        <v>0.63518898246218247</v>
      </c>
      <c r="Y963" s="15">
        <f t="shared" si="29"/>
        <v>3.6482346469339402E-3</v>
      </c>
    </row>
    <row r="964" spans="1:25" s="3" customFormat="1" ht="13.5" thickBot="1">
      <c r="A964" s="17" t="s">
        <v>9</v>
      </c>
      <c r="B964" s="18" t="s">
        <v>100</v>
      </c>
      <c r="C964" s="18"/>
      <c r="D964" s="66">
        <v>102</v>
      </c>
      <c r="E964" s="66">
        <v>102</v>
      </c>
      <c r="F964" s="66">
        <v>204</v>
      </c>
      <c r="G964" s="19">
        <f>F964/F964</f>
        <v>1</v>
      </c>
      <c r="H964" s="20">
        <v>32077026</v>
      </c>
      <c r="I964" s="20">
        <v>32077026</v>
      </c>
      <c r="J964" s="20">
        <v>64154052</v>
      </c>
      <c r="K964" s="19">
        <f>J964/J964</f>
        <v>1</v>
      </c>
      <c r="L964" s="21">
        <f t="shared" ref="L964:L1027" si="30">J964/12033033254</f>
        <v>5.3314946153476322E-3</v>
      </c>
      <c r="N964" s="17" t="s">
        <v>9</v>
      </c>
      <c r="O964" s="18" t="s">
        <v>100</v>
      </c>
      <c r="P964" s="18"/>
      <c r="Q964" s="66">
        <v>117</v>
      </c>
      <c r="R964" s="66">
        <v>117</v>
      </c>
      <c r="S964" s="66">
        <v>234</v>
      </c>
      <c r="T964" s="19">
        <f>S964/S964</f>
        <v>1</v>
      </c>
      <c r="U964" s="20">
        <v>37247451</v>
      </c>
      <c r="V964" s="20">
        <v>37247451</v>
      </c>
      <c r="W964" s="20">
        <v>74494902</v>
      </c>
      <c r="X964" s="19">
        <f>W964/W964</f>
        <v>1</v>
      </c>
      <c r="Y964" s="79">
        <f t="shared" ref="Y964:Y1027" si="31">W964/12970202188</f>
        <v>5.7435420759224948E-3</v>
      </c>
    </row>
    <row r="965" spans="1:25">
      <c r="A965" s="10" t="s">
        <v>9</v>
      </c>
      <c r="B965" s="55" t="s">
        <v>101</v>
      </c>
      <c r="C965" s="10" t="s">
        <v>11</v>
      </c>
      <c r="D965" s="64"/>
      <c r="E965" s="64"/>
      <c r="F965" s="64"/>
      <c r="G965" s="11">
        <f>F965/F974</f>
        <v>0</v>
      </c>
      <c r="H965" s="12"/>
      <c r="I965" s="12"/>
      <c r="J965" s="12"/>
      <c r="K965" s="11">
        <f>J965/J974</f>
        <v>0</v>
      </c>
      <c r="L965" s="11">
        <f t="shared" si="30"/>
        <v>0</v>
      </c>
      <c r="N965" s="10" t="s">
        <v>9</v>
      </c>
      <c r="O965" s="55" t="s">
        <v>101</v>
      </c>
      <c r="P965" s="10" t="s">
        <v>11</v>
      </c>
      <c r="Q965" s="64"/>
      <c r="R965" s="64"/>
      <c r="S965" s="64"/>
      <c r="T965" s="11">
        <f>S965/S974</f>
        <v>0</v>
      </c>
      <c r="U965" s="12"/>
      <c r="V965" s="12"/>
      <c r="W965" s="12"/>
      <c r="X965" s="11">
        <f>W965/W974</f>
        <v>0</v>
      </c>
      <c r="Y965" s="13">
        <f t="shared" si="31"/>
        <v>0</v>
      </c>
    </row>
    <row r="966" spans="1:25">
      <c r="A966" s="10" t="s">
        <v>9</v>
      </c>
      <c r="B966" s="56"/>
      <c r="C966" s="10" t="s">
        <v>12</v>
      </c>
      <c r="D966" s="64"/>
      <c r="E966" s="64"/>
      <c r="F966" s="64"/>
      <c r="G966" s="13">
        <f>F966/F974</f>
        <v>0</v>
      </c>
      <c r="H966" s="12"/>
      <c r="I966" s="12"/>
      <c r="J966" s="12"/>
      <c r="K966" s="13">
        <f>J966/J974</f>
        <v>0</v>
      </c>
      <c r="L966" s="13">
        <f t="shared" si="30"/>
        <v>0</v>
      </c>
      <c r="N966" s="10" t="s">
        <v>9</v>
      </c>
      <c r="O966" s="56"/>
      <c r="P966" s="10" t="s">
        <v>12</v>
      </c>
      <c r="Q966" s="64"/>
      <c r="R966" s="64"/>
      <c r="S966" s="64"/>
      <c r="T966" s="13">
        <f>S966/S974</f>
        <v>0</v>
      </c>
      <c r="U966" s="12"/>
      <c r="V966" s="12"/>
      <c r="W966" s="12"/>
      <c r="X966" s="13">
        <f>W966/W974</f>
        <v>0</v>
      </c>
      <c r="Y966" s="13">
        <f t="shared" si="31"/>
        <v>0</v>
      </c>
    </row>
    <row r="967" spans="1:25">
      <c r="A967" s="10" t="s">
        <v>9</v>
      </c>
      <c r="B967" s="56"/>
      <c r="C967" s="10" t="s">
        <v>13</v>
      </c>
      <c r="D967" s="64"/>
      <c r="E967" s="64"/>
      <c r="F967" s="64"/>
      <c r="G967" s="13">
        <f>F967/F974</f>
        <v>0</v>
      </c>
      <c r="H967" s="12"/>
      <c r="I967" s="12"/>
      <c r="J967" s="12"/>
      <c r="K967" s="13">
        <f>J967/J974</f>
        <v>0</v>
      </c>
      <c r="L967" s="13">
        <f t="shared" si="30"/>
        <v>0</v>
      </c>
      <c r="N967" s="10" t="s">
        <v>9</v>
      </c>
      <c r="O967" s="56"/>
      <c r="P967" s="10" t="s">
        <v>13</v>
      </c>
      <c r="Q967" s="64"/>
      <c r="R967" s="64"/>
      <c r="S967" s="64"/>
      <c r="T967" s="13">
        <f>S967/S974</f>
        <v>0</v>
      </c>
      <c r="U967" s="12"/>
      <c r="V967" s="12"/>
      <c r="W967" s="12"/>
      <c r="X967" s="13">
        <f>W967/W974</f>
        <v>0</v>
      </c>
      <c r="Y967" s="13">
        <f t="shared" si="31"/>
        <v>0</v>
      </c>
    </row>
    <row r="968" spans="1:25">
      <c r="A968" s="10" t="s">
        <v>9</v>
      </c>
      <c r="B968" s="56"/>
      <c r="C968" s="10" t="s">
        <v>14</v>
      </c>
      <c r="D968" s="64"/>
      <c r="E968" s="64"/>
      <c r="F968" s="64"/>
      <c r="G968" s="13">
        <f>F968/F974</f>
        <v>0</v>
      </c>
      <c r="H968" s="12"/>
      <c r="I968" s="12"/>
      <c r="J968" s="12"/>
      <c r="K968" s="13">
        <f>J968/J974</f>
        <v>0</v>
      </c>
      <c r="L968" s="13">
        <f t="shared" si="30"/>
        <v>0</v>
      </c>
      <c r="N968" s="10" t="s">
        <v>9</v>
      </c>
      <c r="O968" s="56"/>
      <c r="P968" s="10" t="s">
        <v>14</v>
      </c>
      <c r="Q968" s="64"/>
      <c r="R968" s="64"/>
      <c r="S968" s="64"/>
      <c r="T968" s="13">
        <f>S968/S974</f>
        <v>0</v>
      </c>
      <c r="U968" s="12"/>
      <c r="V968" s="12"/>
      <c r="W968" s="12"/>
      <c r="X968" s="13">
        <f>W968/W974</f>
        <v>0</v>
      </c>
      <c r="Y968" s="13">
        <f t="shared" si="31"/>
        <v>0</v>
      </c>
    </row>
    <row r="969" spans="1:25">
      <c r="A969" s="10" t="s">
        <v>9</v>
      </c>
      <c r="B969" s="56"/>
      <c r="C969" s="10" t="s">
        <v>15</v>
      </c>
      <c r="D969" s="64"/>
      <c r="E969" s="64">
        <v>1</v>
      </c>
      <c r="F969" s="64">
        <v>1</v>
      </c>
      <c r="G969" s="13">
        <f>F969/F974</f>
        <v>0.125</v>
      </c>
      <c r="H969" s="12"/>
      <c r="I969" s="12">
        <v>150000</v>
      </c>
      <c r="J969" s="12">
        <v>150000</v>
      </c>
      <c r="K969" s="13">
        <f>J969/J974</f>
        <v>0.10718113612004287</v>
      </c>
      <c r="L969" s="13">
        <f t="shared" si="30"/>
        <v>1.2465684822248559E-5</v>
      </c>
      <c r="N969" s="10" t="s">
        <v>9</v>
      </c>
      <c r="O969" s="56"/>
      <c r="P969" s="10" t="s">
        <v>15</v>
      </c>
      <c r="Q969" s="64"/>
      <c r="R969" s="64"/>
      <c r="S969" s="64"/>
      <c r="T969" s="13">
        <f>S969/S974</f>
        <v>0</v>
      </c>
      <c r="U969" s="12"/>
      <c r="V969" s="12"/>
      <c r="W969" s="12"/>
      <c r="X969" s="13">
        <f>W969/W974</f>
        <v>0</v>
      </c>
      <c r="Y969" s="13">
        <f t="shared" si="31"/>
        <v>0</v>
      </c>
    </row>
    <row r="970" spans="1:25">
      <c r="A970" s="10" t="s">
        <v>9</v>
      </c>
      <c r="B970" s="56"/>
      <c r="C970" s="10" t="s">
        <v>16</v>
      </c>
      <c r="D970" s="64"/>
      <c r="E970" s="64"/>
      <c r="F970" s="64"/>
      <c r="G970" s="13">
        <f>F970/F974</f>
        <v>0</v>
      </c>
      <c r="H970" s="12"/>
      <c r="I970" s="12"/>
      <c r="J970" s="12"/>
      <c r="K970" s="13">
        <f>J970/J974</f>
        <v>0</v>
      </c>
      <c r="L970" s="13">
        <f t="shared" si="30"/>
        <v>0</v>
      </c>
      <c r="N970" s="10" t="s">
        <v>9</v>
      </c>
      <c r="O970" s="56"/>
      <c r="P970" s="10" t="s">
        <v>16</v>
      </c>
      <c r="Q970" s="64"/>
      <c r="R970" s="64"/>
      <c r="S970" s="64"/>
      <c r="T970" s="13">
        <f>S970/S974</f>
        <v>0</v>
      </c>
      <c r="U970" s="12"/>
      <c r="V970" s="12"/>
      <c r="W970" s="12"/>
      <c r="X970" s="13">
        <f>W970/W974</f>
        <v>0</v>
      </c>
      <c r="Y970" s="13">
        <f t="shared" si="31"/>
        <v>0</v>
      </c>
    </row>
    <row r="971" spans="1:25">
      <c r="A971" s="10" t="s">
        <v>9</v>
      </c>
      <c r="B971" s="56"/>
      <c r="C971" s="10" t="s">
        <v>17</v>
      </c>
      <c r="D971" s="64"/>
      <c r="E971" s="64"/>
      <c r="F971" s="64"/>
      <c r="G971" s="13">
        <f>F971/F974</f>
        <v>0</v>
      </c>
      <c r="H971" s="12"/>
      <c r="I971" s="12"/>
      <c r="J971" s="12"/>
      <c r="K971" s="13">
        <f>J971/J974</f>
        <v>0</v>
      </c>
      <c r="L971" s="13">
        <f t="shared" si="30"/>
        <v>0</v>
      </c>
      <c r="N971" s="10" t="s">
        <v>9</v>
      </c>
      <c r="O971" s="56"/>
      <c r="P971" s="10" t="s">
        <v>17</v>
      </c>
      <c r="Q971" s="64"/>
      <c r="R971" s="64"/>
      <c r="S971" s="64"/>
      <c r="T971" s="13">
        <f>S971/S974</f>
        <v>0</v>
      </c>
      <c r="U971" s="12"/>
      <c r="V971" s="12"/>
      <c r="W971" s="12"/>
      <c r="X971" s="13">
        <f>W971/W974</f>
        <v>0</v>
      </c>
      <c r="Y971" s="13">
        <f t="shared" si="31"/>
        <v>0</v>
      </c>
    </row>
    <row r="972" spans="1:25">
      <c r="A972" s="10" t="s">
        <v>9</v>
      </c>
      <c r="B972" s="56"/>
      <c r="C972" s="10" t="s">
        <v>18</v>
      </c>
      <c r="D972" s="64"/>
      <c r="E972" s="64"/>
      <c r="F972" s="64"/>
      <c r="G972" s="13">
        <f>F972/F974</f>
        <v>0</v>
      </c>
      <c r="H972" s="12"/>
      <c r="I972" s="12"/>
      <c r="J972" s="12"/>
      <c r="K972" s="13">
        <f>J972/J974</f>
        <v>0</v>
      </c>
      <c r="L972" s="13">
        <f t="shared" si="30"/>
        <v>0</v>
      </c>
      <c r="N972" s="10" t="s">
        <v>9</v>
      </c>
      <c r="O972" s="56"/>
      <c r="P972" s="10" t="s">
        <v>18</v>
      </c>
      <c r="Q972" s="64"/>
      <c r="R972" s="64"/>
      <c r="S972" s="64"/>
      <c r="T972" s="13">
        <f>S972/S974</f>
        <v>0</v>
      </c>
      <c r="U972" s="12"/>
      <c r="V972" s="12"/>
      <c r="W972" s="12"/>
      <c r="X972" s="13">
        <f>W972/W974</f>
        <v>0</v>
      </c>
      <c r="Y972" s="13">
        <f t="shared" si="31"/>
        <v>0</v>
      </c>
    </row>
    <row r="973" spans="1:25" ht="13.5" thickBot="1">
      <c r="A973" s="14" t="s">
        <v>9</v>
      </c>
      <c r="B973" s="57"/>
      <c r="C973" s="14" t="s">
        <v>19</v>
      </c>
      <c r="D973" s="65">
        <v>4</v>
      </c>
      <c r="E973" s="65">
        <v>3</v>
      </c>
      <c r="F973" s="65">
        <v>7</v>
      </c>
      <c r="G973" s="15">
        <f>F973/F974</f>
        <v>0.875</v>
      </c>
      <c r="H973" s="16">
        <v>699750</v>
      </c>
      <c r="I973" s="16">
        <v>549750</v>
      </c>
      <c r="J973" s="16">
        <v>1249500</v>
      </c>
      <c r="K973" s="15">
        <f>J973/J974</f>
        <v>0.89281886387995713</v>
      </c>
      <c r="L973" s="15">
        <f t="shared" si="30"/>
        <v>1.038391545693305E-4</v>
      </c>
      <c r="N973" s="14" t="s">
        <v>9</v>
      </c>
      <c r="O973" s="57"/>
      <c r="P973" s="14" t="s">
        <v>19</v>
      </c>
      <c r="Q973" s="65">
        <v>1</v>
      </c>
      <c r="R973" s="65">
        <v>1</v>
      </c>
      <c r="S973" s="65">
        <v>2</v>
      </c>
      <c r="T973" s="15">
        <f>S973/S974</f>
        <v>1</v>
      </c>
      <c r="U973" s="16">
        <v>310000</v>
      </c>
      <c r="V973" s="16">
        <v>310000</v>
      </c>
      <c r="W973" s="16">
        <v>620000</v>
      </c>
      <c r="X973" s="15">
        <f>W973/W974</f>
        <v>1</v>
      </c>
      <c r="Y973" s="15">
        <f t="shared" si="31"/>
        <v>4.7801876255531505E-5</v>
      </c>
    </row>
    <row r="974" spans="1:25" s="3" customFormat="1" ht="13.5" thickBot="1">
      <c r="A974" s="17" t="s">
        <v>9</v>
      </c>
      <c r="B974" s="18" t="s">
        <v>102</v>
      </c>
      <c r="C974" s="18"/>
      <c r="D974" s="66">
        <v>4</v>
      </c>
      <c r="E974" s="66">
        <v>4</v>
      </c>
      <c r="F974" s="66">
        <v>8</v>
      </c>
      <c r="G974" s="19">
        <f>F974/F974</f>
        <v>1</v>
      </c>
      <c r="H974" s="20">
        <v>699750</v>
      </c>
      <c r="I974" s="20">
        <v>699750</v>
      </c>
      <c r="J974" s="20">
        <v>1399500</v>
      </c>
      <c r="K974" s="19">
        <f>J974/J974</f>
        <v>1</v>
      </c>
      <c r="L974" s="21">
        <f t="shared" si="30"/>
        <v>1.1630483939157906E-4</v>
      </c>
      <c r="N974" s="17" t="s">
        <v>9</v>
      </c>
      <c r="O974" s="18" t="s">
        <v>102</v>
      </c>
      <c r="P974" s="18"/>
      <c r="Q974" s="66">
        <v>1</v>
      </c>
      <c r="R974" s="66">
        <v>1</v>
      </c>
      <c r="S974" s="66">
        <v>2</v>
      </c>
      <c r="T974" s="19">
        <f>S974/S974</f>
        <v>1</v>
      </c>
      <c r="U974" s="20">
        <v>310000</v>
      </c>
      <c r="V974" s="20">
        <v>310000</v>
      </c>
      <c r="W974" s="20">
        <v>620000</v>
      </c>
      <c r="X974" s="19">
        <f>W974/W974</f>
        <v>1</v>
      </c>
      <c r="Y974" s="79">
        <f t="shared" si="31"/>
        <v>4.7801876255531505E-5</v>
      </c>
    </row>
    <row r="975" spans="1:25">
      <c r="A975" s="10" t="s">
        <v>9</v>
      </c>
      <c r="B975" s="55" t="s">
        <v>103</v>
      </c>
      <c r="C975" s="10" t="s">
        <v>11</v>
      </c>
      <c r="D975" s="64">
        <v>5</v>
      </c>
      <c r="E975" s="64">
        <v>2</v>
      </c>
      <c r="F975" s="64">
        <v>7</v>
      </c>
      <c r="G975" s="11">
        <f>F975/F984</f>
        <v>4.1176470588235294E-2</v>
      </c>
      <c r="H975" s="12">
        <v>1577250</v>
      </c>
      <c r="I975" s="12">
        <v>589750</v>
      </c>
      <c r="J975" s="12">
        <v>2167000</v>
      </c>
      <c r="K975" s="11">
        <f>J975/J984</f>
        <v>5.2935062333661888E-2</v>
      </c>
      <c r="L975" s="11">
        <f t="shared" si="30"/>
        <v>1.8008759339875087E-4</v>
      </c>
      <c r="N975" s="10" t="s">
        <v>9</v>
      </c>
      <c r="O975" s="55" t="s">
        <v>103</v>
      </c>
      <c r="P975" s="10" t="s">
        <v>11</v>
      </c>
      <c r="Q975" s="64">
        <v>5</v>
      </c>
      <c r="R975" s="64">
        <v>4</v>
      </c>
      <c r="S975" s="64">
        <v>9</v>
      </c>
      <c r="T975" s="11">
        <f>S975/S984</f>
        <v>4.4999999999999998E-2</v>
      </c>
      <c r="U975" s="12">
        <v>1136999</v>
      </c>
      <c r="V975" s="12">
        <v>1424752</v>
      </c>
      <c r="W975" s="12">
        <v>2561751</v>
      </c>
      <c r="X975" s="11">
        <f>W975/W984</f>
        <v>5.2386279742685976E-2</v>
      </c>
      <c r="Y975" s="13">
        <f t="shared" si="31"/>
        <v>1.9751049080561951E-4</v>
      </c>
    </row>
    <row r="976" spans="1:25">
      <c r="A976" s="10" t="s">
        <v>9</v>
      </c>
      <c r="B976" s="56"/>
      <c r="C976" s="10" t="s">
        <v>12</v>
      </c>
      <c r="D976" s="64">
        <v>1</v>
      </c>
      <c r="E976" s="64">
        <v>1</v>
      </c>
      <c r="F976" s="64">
        <v>2</v>
      </c>
      <c r="G976" s="13">
        <f>F976/F984</f>
        <v>1.1764705882352941E-2</v>
      </c>
      <c r="H976" s="12">
        <v>127000</v>
      </c>
      <c r="I976" s="12">
        <v>38000</v>
      </c>
      <c r="J976" s="12">
        <v>165000</v>
      </c>
      <c r="K976" s="13">
        <f>J976/J984</f>
        <v>4.0305885025630882E-3</v>
      </c>
      <c r="L976" s="13">
        <f t="shared" si="30"/>
        <v>1.3712253304473415E-5</v>
      </c>
      <c r="N976" s="10" t="s">
        <v>9</v>
      </c>
      <c r="O976" s="56"/>
      <c r="P976" s="10" t="s">
        <v>12</v>
      </c>
      <c r="Q976" s="64">
        <v>1</v>
      </c>
      <c r="R976" s="64"/>
      <c r="S976" s="64">
        <v>1</v>
      </c>
      <c r="T976" s="13">
        <f>S976/S984</f>
        <v>5.0000000000000001E-3</v>
      </c>
      <c r="U976" s="12"/>
      <c r="V976" s="12">
        <v>230000</v>
      </c>
      <c r="W976" s="12">
        <v>230000</v>
      </c>
      <c r="X976" s="13">
        <f>W976/W984</f>
        <v>4.7033627939709107E-3</v>
      </c>
      <c r="Y976" s="13">
        <f t="shared" si="31"/>
        <v>1.7732954094793946E-5</v>
      </c>
    </row>
    <row r="977" spans="1:25">
      <c r="A977" s="10" t="s">
        <v>9</v>
      </c>
      <c r="B977" s="56"/>
      <c r="C977" s="10" t="s">
        <v>13</v>
      </c>
      <c r="D977" s="64">
        <v>1</v>
      </c>
      <c r="E977" s="64">
        <v>1</v>
      </c>
      <c r="F977" s="64">
        <v>2</v>
      </c>
      <c r="G977" s="13">
        <f>F977/F984</f>
        <v>1.1764705882352941E-2</v>
      </c>
      <c r="H977" s="12">
        <v>228000</v>
      </c>
      <c r="I977" s="12">
        <v>262500</v>
      </c>
      <c r="J977" s="12">
        <v>490500</v>
      </c>
      <c r="K977" s="13">
        <f>J977/J984</f>
        <v>1.198184036671027E-2</v>
      </c>
      <c r="L977" s="13">
        <f t="shared" si="30"/>
        <v>4.076278936875279E-5</v>
      </c>
      <c r="N977" s="10" t="s">
        <v>9</v>
      </c>
      <c r="O977" s="56"/>
      <c r="P977" s="10" t="s">
        <v>13</v>
      </c>
      <c r="Q977" s="64">
        <v>3</v>
      </c>
      <c r="R977" s="64"/>
      <c r="S977" s="64">
        <v>3</v>
      </c>
      <c r="T977" s="13">
        <f>S977/S984</f>
        <v>1.4999999999999999E-2</v>
      </c>
      <c r="U977" s="12"/>
      <c r="V977" s="12">
        <v>350000</v>
      </c>
      <c r="W977" s="12">
        <v>350000</v>
      </c>
      <c r="X977" s="13">
        <f>W977/W984</f>
        <v>7.1572912082166033E-3</v>
      </c>
      <c r="Y977" s="13">
        <f t="shared" si="31"/>
        <v>2.6984930144251658E-5</v>
      </c>
    </row>
    <row r="978" spans="1:25">
      <c r="A978" s="10" t="s">
        <v>9</v>
      </c>
      <c r="B978" s="56"/>
      <c r="C978" s="10" t="s">
        <v>14</v>
      </c>
      <c r="D978" s="64">
        <v>1</v>
      </c>
      <c r="E978" s="64"/>
      <c r="F978" s="64">
        <v>1</v>
      </c>
      <c r="G978" s="13">
        <f>F978/F984</f>
        <v>5.8823529411764705E-3</v>
      </c>
      <c r="H978" s="12">
        <v>290000</v>
      </c>
      <c r="I978" s="12"/>
      <c r="J978" s="12">
        <v>290000</v>
      </c>
      <c r="K978" s="13">
        <f>J978/J984</f>
        <v>7.0840646408684574E-3</v>
      </c>
      <c r="L978" s="13">
        <f t="shared" si="30"/>
        <v>2.4100323989680549E-5</v>
      </c>
      <c r="N978" s="10" t="s">
        <v>9</v>
      </c>
      <c r="O978" s="56"/>
      <c r="P978" s="10" t="s">
        <v>14</v>
      </c>
      <c r="Q978" s="64"/>
      <c r="R978" s="64">
        <v>1</v>
      </c>
      <c r="S978" s="64">
        <v>1</v>
      </c>
      <c r="T978" s="13">
        <f>S978/S984</f>
        <v>5.0000000000000001E-3</v>
      </c>
      <c r="U978" s="12">
        <v>250000</v>
      </c>
      <c r="V978" s="12"/>
      <c r="W978" s="12">
        <v>250000</v>
      </c>
      <c r="X978" s="13">
        <f>W978/W984</f>
        <v>5.1123508630118589E-3</v>
      </c>
      <c r="Y978" s="13">
        <f t="shared" si="31"/>
        <v>1.9274950103036897E-5</v>
      </c>
    </row>
    <row r="979" spans="1:25">
      <c r="A979" s="10" t="s">
        <v>9</v>
      </c>
      <c r="B979" s="56"/>
      <c r="C979" s="10" t="s">
        <v>15</v>
      </c>
      <c r="D979" s="64"/>
      <c r="E979" s="64">
        <v>6</v>
      </c>
      <c r="F979" s="64">
        <v>6</v>
      </c>
      <c r="G979" s="13">
        <f>F979/F984</f>
        <v>3.5294117647058823E-2</v>
      </c>
      <c r="H979" s="12"/>
      <c r="I979" s="12">
        <v>1575180</v>
      </c>
      <c r="J979" s="12">
        <v>1575180</v>
      </c>
      <c r="K979" s="13">
        <f>J979/J984</f>
        <v>3.8478196348286815E-2</v>
      </c>
      <c r="L979" s="13">
        <f t="shared" si="30"/>
        <v>1.3090464945539657E-4</v>
      </c>
      <c r="N979" s="10" t="s">
        <v>9</v>
      </c>
      <c r="O979" s="56"/>
      <c r="P979" s="10" t="s">
        <v>15</v>
      </c>
      <c r="Q979" s="64">
        <v>4</v>
      </c>
      <c r="R979" s="64">
        <v>2</v>
      </c>
      <c r="S979" s="64">
        <v>6</v>
      </c>
      <c r="T979" s="13">
        <f>S979/S984</f>
        <v>0.03</v>
      </c>
      <c r="U979" s="12">
        <v>377000</v>
      </c>
      <c r="V979" s="12">
        <v>921900</v>
      </c>
      <c r="W979" s="12">
        <v>1298900</v>
      </c>
      <c r="X979" s="13">
        <f>W979/W984</f>
        <v>2.6561730143864416E-2</v>
      </c>
      <c r="Y979" s="13">
        <f t="shared" si="31"/>
        <v>1.0014493075533851E-4</v>
      </c>
    </row>
    <row r="980" spans="1:25">
      <c r="A980" s="10" t="s">
        <v>9</v>
      </c>
      <c r="B980" s="56"/>
      <c r="C980" s="10" t="s">
        <v>16</v>
      </c>
      <c r="D980" s="64"/>
      <c r="E980" s="64"/>
      <c r="F980" s="64"/>
      <c r="G980" s="13">
        <f>F980/F984</f>
        <v>0</v>
      </c>
      <c r="H980" s="12"/>
      <c r="I980" s="12"/>
      <c r="J980" s="12"/>
      <c r="K980" s="13">
        <f>J980/J984</f>
        <v>0</v>
      </c>
      <c r="L980" s="13">
        <f t="shared" si="30"/>
        <v>0</v>
      </c>
      <c r="N980" s="10" t="s">
        <v>9</v>
      </c>
      <c r="O980" s="56"/>
      <c r="P980" s="10" t="s">
        <v>16</v>
      </c>
      <c r="Q980" s="64"/>
      <c r="R980" s="64"/>
      <c r="S980" s="64"/>
      <c r="T980" s="13">
        <f>S980/S984</f>
        <v>0</v>
      </c>
      <c r="U980" s="12"/>
      <c r="V980" s="12"/>
      <c r="W980" s="12"/>
      <c r="X980" s="13">
        <f>W980/W984</f>
        <v>0</v>
      </c>
      <c r="Y980" s="13">
        <f t="shared" si="31"/>
        <v>0</v>
      </c>
    </row>
    <row r="981" spans="1:25">
      <c r="A981" s="10" t="s">
        <v>9</v>
      </c>
      <c r="B981" s="56"/>
      <c r="C981" s="10" t="s">
        <v>17</v>
      </c>
      <c r="D981" s="64"/>
      <c r="E981" s="64"/>
      <c r="F981" s="64"/>
      <c r="G981" s="13">
        <f>F981/F984</f>
        <v>0</v>
      </c>
      <c r="H981" s="12"/>
      <c r="I981" s="12"/>
      <c r="J981" s="12"/>
      <c r="K981" s="13">
        <f>J981/J984</f>
        <v>0</v>
      </c>
      <c r="L981" s="13">
        <f t="shared" si="30"/>
        <v>0</v>
      </c>
      <c r="N981" s="10" t="s">
        <v>9</v>
      </c>
      <c r="O981" s="56"/>
      <c r="P981" s="10" t="s">
        <v>17</v>
      </c>
      <c r="Q981" s="64">
        <v>1</v>
      </c>
      <c r="R981" s="64"/>
      <c r="S981" s="64">
        <v>1</v>
      </c>
      <c r="T981" s="13">
        <f>S981/S984</f>
        <v>5.0000000000000001E-3</v>
      </c>
      <c r="U981" s="12"/>
      <c r="V981" s="12">
        <v>259414</v>
      </c>
      <c r="W981" s="12">
        <v>259414</v>
      </c>
      <c r="X981" s="13">
        <f>W981/W984</f>
        <v>5.3048615471094343E-3</v>
      </c>
      <c r="Y981" s="13">
        <f t="shared" si="31"/>
        <v>2.0000767624116857E-5</v>
      </c>
    </row>
    <row r="982" spans="1:25">
      <c r="A982" s="10" t="s">
        <v>9</v>
      </c>
      <c r="B982" s="56"/>
      <c r="C982" s="10" t="s">
        <v>18</v>
      </c>
      <c r="D982" s="64">
        <v>18</v>
      </c>
      <c r="E982" s="64">
        <v>17</v>
      </c>
      <c r="F982" s="64">
        <v>35</v>
      </c>
      <c r="G982" s="13">
        <f>F982/F984</f>
        <v>0.20588235294117646</v>
      </c>
      <c r="H982" s="12">
        <v>4908800</v>
      </c>
      <c r="I982" s="12">
        <v>5072854</v>
      </c>
      <c r="J982" s="12">
        <v>9981654</v>
      </c>
      <c r="K982" s="13">
        <f>J982/J984</f>
        <v>0.24382993847856277</v>
      </c>
      <c r="L982" s="13">
        <f t="shared" si="30"/>
        <v>8.2952101845824421E-4</v>
      </c>
      <c r="N982" s="10" t="s">
        <v>9</v>
      </c>
      <c r="O982" s="56"/>
      <c r="P982" s="10" t="s">
        <v>18</v>
      </c>
      <c r="Q982" s="64">
        <v>20</v>
      </c>
      <c r="R982" s="64">
        <v>23</v>
      </c>
      <c r="S982" s="64">
        <v>43</v>
      </c>
      <c r="T982" s="13">
        <f>S982/S984</f>
        <v>0.215</v>
      </c>
      <c r="U982" s="12">
        <v>6916900</v>
      </c>
      <c r="V982" s="12">
        <v>5697424</v>
      </c>
      <c r="W982" s="12">
        <v>12614324</v>
      </c>
      <c r="X982" s="13">
        <f>W982/W984</f>
        <v>0.25795540075084483</v>
      </c>
      <c r="Y982" s="13">
        <f t="shared" si="31"/>
        <v>9.7256186273416323E-4</v>
      </c>
    </row>
    <row r="983" spans="1:25" ht="13.5" thickBot="1">
      <c r="A983" s="14" t="s">
        <v>9</v>
      </c>
      <c r="B983" s="57"/>
      <c r="C983" s="14" t="s">
        <v>19</v>
      </c>
      <c r="D983" s="65">
        <v>59</v>
      </c>
      <c r="E983" s="65">
        <v>58</v>
      </c>
      <c r="F983" s="65">
        <v>117</v>
      </c>
      <c r="G983" s="15">
        <f>F983/F984</f>
        <v>0.68823529411764706</v>
      </c>
      <c r="H983" s="16">
        <v>13337425</v>
      </c>
      <c r="I983" s="16">
        <v>12930191</v>
      </c>
      <c r="J983" s="16">
        <v>26267616</v>
      </c>
      <c r="K983" s="15">
        <f>J983/J984</f>
        <v>0.6416603093293467</v>
      </c>
      <c r="L983" s="15">
        <f t="shared" si="30"/>
        <v>2.1829588139190229E-3</v>
      </c>
      <c r="N983" s="14" t="s">
        <v>9</v>
      </c>
      <c r="O983" s="57"/>
      <c r="P983" s="14" t="s">
        <v>19</v>
      </c>
      <c r="Q983" s="65">
        <v>66</v>
      </c>
      <c r="R983" s="65">
        <v>70</v>
      </c>
      <c r="S983" s="65">
        <v>136</v>
      </c>
      <c r="T983" s="15">
        <f>S983/S984</f>
        <v>0.68</v>
      </c>
      <c r="U983" s="16">
        <v>15769692</v>
      </c>
      <c r="V983" s="16">
        <v>15567101</v>
      </c>
      <c r="W983" s="16">
        <v>31336793</v>
      </c>
      <c r="X983" s="15">
        <f>W983/W984</f>
        <v>0.64081872295029596</v>
      </c>
      <c r="Y983" s="15">
        <f t="shared" si="31"/>
        <v>2.4160604858567839E-3</v>
      </c>
    </row>
    <row r="984" spans="1:25" s="3" customFormat="1" ht="13.5" thickBot="1">
      <c r="A984" s="17" t="s">
        <v>9</v>
      </c>
      <c r="B984" s="18" t="s">
        <v>104</v>
      </c>
      <c r="C984" s="18"/>
      <c r="D984" s="66">
        <v>85</v>
      </c>
      <c r="E984" s="66">
        <v>85</v>
      </c>
      <c r="F984" s="66">
        <v>170</v>
      </c>
      <c r="G984" s="19">
        <f>F984/F984</f>
        <v>1</v>
      </c>
      <c r="H984" s="20">
        <v>20468475</v>
      </c>
      <c r="I984" s="20">
        <v>20468475</v>
      </c>
      <c r="J984" s="20">
        <v>40936950</v>
      </c>
      <c r="K984" s="19">
        <f>J984/J984</f>
        <v>1</v>
      </c>
      <c r="L984" s="21">
        <f t="shared" si="30"/>
        <v>3.4020474418943211E-3</v>
      </c>
      <c r="N984" s="17" t="s">
        <v>9</v>
      </c>
      <c r="O984" s="18" t="s">
        <v>104</v>
      </c>
      <c r="P984" s="18"/>
      <c r="Q984" s="66">
        <v>100</v>
      </c>
      <c r="R984" s="66">
        <v>100</v>
      </c>
      <c r="S984" s="66">
        <v>200</v>
      </c>
      <c r="T984" s="19">
        <f>S984/S984</f>
        <v>1</v>
      </c>
      <c r="U984" s="20">
        <v>24450591</v>
      </c>
      <c r="V984" s="20">
        <v>24450591</v>
      </c>
      <c r="W984" s="20">
        <v>48901182</v>
      </c>
      <c r="X984" s="19">
        <f>W984/W984</f>
        <v>1</v>
      </c>
      <c r="Y984" s="79">
        <f t="shared" si="31"/>
        <v>3.7702713721181045E-3</v>
      </c>
    </row>
    <row r="985" spans="1:25">
      <c r="A985" s="10" t="s">
        <v>9</v>
      </c>
      <c r="B985" s="55" t="s">
        <v>105</v>
      </c>
      <c r="C985" s="10" t="s">
        <v>11</v>
      </c>
      <c r="D985" s="64">
        <v>4</v>
      </c>
      <c r="E985" s="64">
        <v>4</v>
      </c>
      <c r="F985" s="64">
        <v>8</v>
      </c>
      <c r="G985" s="11">
        <f>F985/F994</f>
        <v>3.8834951456310676E-2</v>
      </c>
      <c r="H985" s="12">
        <v>1638000</v>
      </c>
      <c r="I985" s="12">
        <v>2315500</v>
      </c>
      <c r="J985" s="12">
        <v>3953500</v>
      </c>
      <c r="K985" s="11">
        <f>J985/J994</f>
        <v>4.2446724770562223E-2</v>
      </c>
      <c r="L985" s="11">
        <f t="shared" si="30"/>
        <v>3.2855389963173124E-4</v>
      </c>
      <c r="N985" s="10" t="s">
        <v>9</v>
      </c>
      <c r="O985" s="55" t="s">
        <v>105</v>
      </c>
      <c r="P985" s="10" t="s">
        <v>11</v>
      </c>
      <c r="Q985" s="64">
        <v>3</v>
      </c>
      <c r="R985" s="64">
        <v>4</v>
      </c>
      <c r="S985" s="64">
        <v>7</v>
      </c>
      <c r="T985" s="11">
        <f>S985/S994</f>
        <v>2.2727272727272728E-2</v>
      </c>
      <c r="U985" s="12">
        <v>1916490</v>
      </c>
      <c r="V985" s="12">
        <v>827500</v>
      </c>
      <c r="W985" s="12">
        <v>2743990</v>
      </c>
      <c r="X985" s="11">
        <f>W985/W994</f>
        <v>2.0857959725930277E-2</v>
      </c>
      <c r="Y985" s="13">
        <f t="shared" si="31"/>
        <v>2.1156108133292887E-4</v>
      </c>
    </row>
    <row r="986" spans="1:25">
      <c r="A986" s="10" t="s">
        <v>9</v>
      </c>
      <c r="B986" s="56"/>
      <c r="C986" s="10" t="s">
        <v>12</v>
      </c>
      <c r="D986" s="64"/>
      <c r="E986" s="64">
        <v>2</v>
      </c>
      <c r="F986" s="64">
        <v>2</v>
      </c>
      <c r="G986" s="13">
        <f>F986/F994</f>
        <v>9.7087378640776691E-3</v>
      </c>
      <c r="H986" s="12"/>
      <c r="I986" s="12">
        <v>820000</v>
      </c>
      <c r="J986" s="12">
        <v>820000</v>
      </c>
      <c r="K986" s="13">
        <f>J986/J994</f>
        <v>8.8039241967525026E-3</v>
      </c>
      <c r="L986" s="13">
        <f t="shared" si="30"/>
        <v>6.8145743694958798E-5</v>
      </c>
      <c r="N986" s="10" t="s">
        <v>9</v>
      </c>
      <c r="O986" s="56"/>
      <c r="P986" s="10" t="s">
        <v>12</v>
      </c>
      <c r="Q986" s="64">
        <v>6</v>
      </c>
      <c r="R986" s="64">
        <v>3</v>
      </c>
      <c r="S986" s="64">
        <v>9</v>
      </c>
      <c r="T986" s="13">
        <f>S986/S994</f>
        <v>2.922077922077922E-2</v>
      </c>
      <c r="U986" s="12">
        <v>1513000</v>
      </c>
      <c r="V986" s="12">
        <v>2239646</v>
      </c>
      <c r="W986" s="12">
        <v>3752646</v>
      </c>
      <c r="X986" s="13">
        <f>W986/W994</f>
        <v>2.8525081772773714E-2</v>
      </c>
      <c r="Y986" s="13">
        <f t="shared" si="31"/>
        <v>2.8932825761744402E-4</v>
      </c>
    </row>
    <row r="987" spans="1:25">
      <c r="A987" s="10" t="s">
        <v>9</v>
      </c>
      <c r="B987" s="56"/>
      <c r="C987" s="10" t="s">
        <v>13</v>
      </c>
      <c r="D987" s="64">
        <v>1</v>
      </c>
      <c r="E987" s="64">
        <v>2</v>
      </c>
      <c r="F987" s="64">
        <v>3</v>
      </c>
      <c r="G987" s="13">
        <f>F987/F994</f>
        <v>1.4563106796116505E-2</v>
      </c>
      <c r="H987" s="12">
        <v>295000</v>
      </c>
      <c r="I987" s="12">
        <v>955000</v>
      </c>
      <c r="J987" s="12">
        <v>1250000</v>
      </c>
      <c r="K987" s="13">
        <f>J987/J994</f>
        <v>1.3420616153586133E-2</v>
      </c>
      <c r="L987" s="13">
        <f t="shared" si="30"/>
        <v>1.0388070685207133E-4</v>
      </c>
      <c r="N987" s="10" t="s">
        <v>9</v>
      </c>
      <c r="O987" s="56"/>
      <c r="P987" s="10" t="s">
        <v>13</v>
      </c>
      <c r="Q987" s="64">
        <v>9</v>
      </c>
      <c r="R987" s="64">
        <v>4</v>
      </c>
      <c r="S987" s="64">
        <v>13</v>
      </c>
      <c r="T987" s="13">
        <f>S987/S994</f>
        <v>4.2207792207792208E-2</v>
      </c>
      <c r="U987" s="12">
        <v>1458500</v>
      </c>
      <c r="V987" s="12">
        <v>4146739</v>
      </c>
      <c r="W987" s="12">
        <v>5605239</v>
      </c>
      <c r="X987" s="13">
        <f>W987/W994</f>
        <v>4.2607243217436537E-2</v>
      </c>
      <c r="Y987" s="13">
        <f t="shared" si="31"/>
        <v>4.3216280816238574E-4</v>
      </c>
    </row>
    <row r="988" spans="1:25">
      <c r="A988" s="10" t="s">
        <v>9</v>
      </c>
      <c r="B988" s="56"/>
      <c r="C988" s="10" t="s">
        <v>14</v>
      </c>
      <c r="D988" s="64"/>
      <c r="E988" s="64"/>
      <c r="F988" s="64"/>
      <c r="G988" s="13">
        <f>F988/F994</f>
        <v>0</v>
      </c>
      <c r="H988" s="12"/>
      <c r="I988" s="12"/>
      <c r="J988" s="12"/>
      <c r="K988" s="13">
        <f>J988/J994</f>
        <v>0</v>
      </c>
      <c r="L988" s="13">
        <f t="shared" si="30"/>
        <v>0</v>
      </c>
      <c r="N988" s="10" t="s">
        <v>9</v>
      </c>
      <c r="O988" s="56"/>
      <c r="P988" s="10" t="s">
        <v>14</v>
      </c>
      <c r="Q988" s="64"/>
      <c r="R988" s="64">
        <v>2</v>
      </c>
      <c r="S988" s="64">
        <v>2</v>
      </c>
      <c r="T988" s="13">
        <f>S988/S994</f>
        <v>6.4935064935064939E-3</v>
      </c>
      <c r="U988" s="12">
        <v>535000</v>
      </c>
      <c r="V988" s="12"/>
      <c r="W988" s="12">
        <v>535000</v>
      </c>
      <c r="X988" s="13">
        <f>W988/W994</f>
        <v>4.066708863141884E-3</v>
      </c>
      <c r="Y988" s="13">
        <f t="shared" si="31"/>
        <v>4.1248393220498963E-5</v>
      </c>
    </row>
    <row r="989" spans="1:25">
      <c r="A989" s="10" t="s">
        <v>9</v>
      </c>
      <c r="B989" s="56"/>
      <c r="C989" s="10" t="s">
        <v>15</v>
      </c>
      <c r="D989" s="64">
        <v>4</v>
      </c>
      <c r="E989" s="64">
        <v>7</v>
      </c>
      <c r="F989" s="64">
        <v>11</v>
      </c>
      <c r="G989" s="13">
        <f>F989/F994</f>
        <v>5.3398058252427182E-2</v>
      </c>
      <c r="H989" s="12">
        <v>1968500</v>
      </c>
      <c r="I989" s="12">
        <v>3294993</v>
      </c>
      <c r="J989" s="12">
        <v>5263493</v>
      </c>
      <c r="K989" s="13">
        <f>J989/J994</f>
        <v>5.6511455344070025E-2</v>
      </c>
      <c r="L989" s="13">
        <f t="shared" si="30"/>
        <v>4.374202986807436E-4</v>
      </c>
      <c r="N989" s="10" t="s">
        <v>9</v>
      </c>
      <c r="O989" s="56"/>
      <c r="P989" s="10" t="s">
        <v>15</v>
      </c>
      <c r="Q989" s="64">
        <v>21</v>
      </c>
      <c r="R989" s="64">
        <v>8</v>
      </c>
      <c r="S989" s="64">
        <v>29</v>
      </c>
      <c r="T989" s="13">
        <f>S989/S994</f>
        <v>9.4155844155844159E-2</v>
      </c>
      <c r="U989" s="12">
        <v>3490777</v>
      </c>
      <c r="V989" s="12">
        <v>8515560</v>
      </c>
      <c r="W989" s="12">
        <v>12006337</v>
      </c>
      <c r="X989" s="13">
        <f>W989/W994</f>
        <v>9.1264069330408107E-2</v>
      </c>
      <c r="Y989" s="13">
        <f t="shared" si="31"/>
        <v>9.2568618638098291E-4</v>
      </c>
    </row>
    <row r="990" spans="1:25">
      <c r="A990" s="10" t="s">
        <v>9</v>
      </c>
      <c r="B990" s="56"/>
      <c r="C990" s="10" t="s">
        <v>16</v>
      </c>
      <c r="D990" s="64">
        <v>5</v>
      </c>
      <c r="E990" s="64">
        <v>4</v>
      </c>
      <c r="F990" s="64">
        <v>9</v>
      </c>
      <c r="G990" s="13">
        <f>F990/F994</f>
        <v>4.3689320388349516E-2</v>
      </c>
      <c r="H990" s="12">
        <v>2119000</v>
      </c>
      <c r="I990" s="12">
        <v>1727566</v>
      </c>
      <c r="J990" s="12">
        <v>3846566</v>
      </c>
      <c r="K990" s="13">
        <f>J990/J994</f>
        <v>4.1298628636348159E-2</v>
      </c>
      <c r="L990" s="13">
        <f t="shared" si="30"/>
        <v>3.196671960265157E-4</v>
      </c>
      <c r="N990" s="10" t="s">
        <v>9</v>
      </c>
      <c r="O990" s="56"/>
      <c r="P990" s="10" t="s">
        <v>16</v>
      </c>
      <c r="Q990" s="64">
        <v>3</v>
      </c>
      <c r="R990" s="64">
        <v>11</v>
      </c>
      <c r="S990" s="64">
        <v>14</v>
      </c>
      <c r="T990" s="13">
        <f>S990/S994</f>
        <v>4.5454545454545456E-2</v>
      </c>
      <c r="U990" s="12">
        <v>4397400</v>
      </c>
      <c r="V990" s="12">
        <v>1516000</v>
      </c>
      <c r="W990" s="12">
        <v>5913400</v>
      </c>
      <c r="X990" s="13">
        <f>W990/W994</f>
        <v>4.4949675123931242E-2</v>
      </c>
      <c r="Y990" s="13">
        <f t="shared" si="31"/>
        <v>4.5592195975719356E-4</v>
      </c>
    </row>
    <row r="991" spans="1:25">
      <c r="A991" s="10" t="s">
        <v>9</v>
      </c>
      <c r="B991" s="56"/>
      <c r="C991" s="10" t="s">
        <v>17</v>
      </c>
      <c r="D991" s="64"/>
      <c r="E991" s="64">
        <v>4</v>
      </c>
      <c r="F991" s="64">
        <v>4</v>
      </c>
      <c r="G991" s="13">
        <f>F991/F994</f>
        <v>1.9417475728155338E-2</v>
      </c>
      <c r="H991" s="12"/>
      <c r="I991" s="12">
        <v>1759534</v>
      </c>
      <c r="J991" s="12">
        <v>1759534</v>
      </c>
      <c r="K991" s="13">
        <f>J991/J994</f>
        <v>1.8891224338547216E-2</v>
      </c>
      <c r="L991" s="13">
        <f t="shared" si="30"/>
        <v>1.4622530852020197E-4</v>
      </c>
      <c r="N991" s="10" t="s">
        <v>9</v>
      </c>
      <c r="O991" s="56"/>
      <c r="P991" s="10" t="s">
        <v>17</v>
      </c>
      <c r="Q991" s="64"/>
      <c r="R991" s="64"/>
      <c r="S991" s="64"/>
      <c r="T991" s="13">
        <f>S991/S994</f>
        <v>0</v>
      </c>
      <c r="U991" s="12"/>
      <c r="V991" s="12"/>
      <c r="W991" s="12"/>
      <c r="X991" s="13">
        <f>W991/W994</f>
        <v>0</v>
      </c>
      <c r="Y991" s="13">
        <f t="shared" si="31"/>
        <v>0</v>
      </c>
    </row>
    <row r="992" spans="1:25">
      <c r="A992" s="10" t="s">
        <v>9</v>
      </c>
      <c r="B992" s="56"/>
      <c r="C992" s="10" t="s">
        <v>18</v>
      </c>
      <c r="D992" s="64">
        <v>2</v>
      </c>
      <c r="E992" s="64">
        <v>6</v>
      </c>
      <c r="F992" s="64">
        <v>8</v>
      </c>
      <c r="G992" s="13">
        <f>F992/F994</f>
        <v>3.8834951456310676E-2</v>
      </c>
      <c r="H992" s="12">
        <v>1985000</v>
      </c>
      <c r="I992" s="12">
        <v>2520525</v>
      </c>
      <c r="J992" s="12">
        <v>4505525</v>
      </c>
      <c r="K992" s="13">
        <f>J992/J994</f>
        <v>4.8373537276308928E-2</v>
      </c>
      <c r="L992" s="13">
        <f t="shared" si="30"/>
        <v>3.7442969739174295E-4</v>
      </c>
      <c r="N992" s="10" t="s">
        <v>9</v>
      </c>
      <c r="O992" s="56"/>
      <c r="P992" s="10" t="s">
        <v>18</v>
      </c>
      <c r="Q992" s="64">
        <v>7</v>
      </c>
      <c r="R992" s="64">
        <v>3</v>
      </c>
      <c r="S992" s="64">
        <v>10</v>
      </c>
      <c r="T992" s="13">
        <f>S992/S994</f>
        <v>3.2467532467532464E-2</v>
      </c>
      <c r="U992" s="12">
        <v>1309500</v>
      </c>
      <c r="V992" s="12">
        <v>2889500</v>
      </c>
      <c r="W992" s="12">
        <v>4199000</v>
      </c>
      <c r="X992" s="13">
        <f>W992/W994</f>
        <v>3.1917963581930407E-2</v>
      </c>
      <c r="Y992" s="13">
        <f t="shared" si="31"/>
        <v>3.2374206193060774E-4</v>
      </c>
    </row>
    <row r="993" spans="1:25" ht="13.5" thickBot="1">
      <c r="A993" s="14" t="s">
        <v>9</v>
      </c>
      <c r="B993" s="57"/>
      <c r="C993" s="14" t="s">
        <v>19</v>
      </c>
      <c r="D993" s="65">
        <v>87</v>
      </c>
      <c r="E993" s="65">
        <v>74</v>
      </c>
      <c r="F993" s="65">
        <v>161</v>
      </c>
      <c r="G993" s="15">
        <f>F993/F994</f>
        <v>0.78155339805825241</v>
      </c>
      <c r="H993" s="16">
        <v>38564642</v>
      </c>
      <c r="I993" s="16">
        <v>33177024</v>
      </c>
      <c r="J993" s="16">
        <v>71741666</v>
      </c>
      <c r="K993" s="15">
        <f>J993/J994</f>
        <v>0.77025388928382477</v>
      </c>
      <c r="L993" s="15">
        <f t="shared" si="30"/>
        <v>5.96205997986017E-3</v>
      </c>
      <c r="N993" s="14" t="s">
        <v>9</v>
      </c>
      <c r="O993" s="57"/>
      <c r="P993" s="14" t="s">
        <v>19</v>
      </c>
      <c r="Q993" s="65">
        <v>105</v>
      </c>
      <c r="R993" s="65">
        <v>119</v>
      </c>
      <c r="S993" s="65">
        <v>224</v>
      </c>
      <c r="T993" s="15">
        <f>S993/S994</f>
        <v>0.72727272727272729</v>
      </c>
      <c r="U993" s="16">
        <v>51157339</v>
      </c>
      <c r="V993" s="16">
        <v>45643061</v>
      </c>
      <c r="W993" s="16">
        <v>96800400</v>
      </c>
      <c r="X993" s="15">
        <f>W993/W994</f>
        <v>0.73581129838444781</v>
      </c>
      <c r="Y993" s="15">
        <f t="shared" si="31"/>
        <v>7.4632915198160517E-3</v>
      </c>
    </row>
    <row r="994" spans="1:25" s="3" customFormat="1" ht="13.5" thickBot="1">
      <c r="A994" s="17" t="s">
        <v>9</v>
      </c>
      <c r="B994" s="18" t="s">
        <v>106</v>
      </c>
      <c r="C994" s="18"/>
      <c r="D994" s="66">
        <v>103</v>
      </c>
      <c r="E994" s="66">
        <v>103</v>
      </c>
      <c r="F994" s="66">
        <v>206</v>
      </c>
      <c r="G994" s="19">
        <f>F994/F994</f>
        <v>1</v>
      </c>
      <c r="H994" s="20">
        <v>46570142</v>
      </c>
      <c r="I994" s="20">
        <v>46570142</v>
      </c>
      <c r="J994" s="20">
        <v>93140284</v>
      </c>
      <c r="K994" s="19">
        <f>J994/J994</f>
        <v>1</v>
      </c>
      <c r="L994" s="21">
        <f t="shared" si="30"/>
        <v>7.7403828306581357E-3</v>
      </c>
      <c r="N994" s="17" t="s">
        <v>9</v>
      </c>
      <c r="O994" s="18" t="s">
        <v>106</v>
      </c>
      <c r="P994" s="18"/>
      <c r="Q994" s="66">
        <v>154</v>
      </c>
      <c r="R994" s="66">
        <v>154</v>
      </c>
      <c r="S994" s="66">
        <v>308</v>
      </c>
      <c r="T994" s="19">
        <f>S994/S994</f>
        <v>1</v>
      </c>
      <c r="U994" s="20">
        <v>65778006</v>
      </c>
      <c r="V994" s="20">
        <v>65778006</v>
      </c>
      <c r="W994" s="20">
        <v>131556012</v>
      </c>
      <c r="X994" s="19">
        <f>W994/W994</f>
        <v>1</v>
      </c>
      <c r="Y994" s="79">
        <f t="shared" si="31"/>
        <v>1.0142942268218094E-2</v>
      </c>
    </row>
    <row r="995" spans="1:25">
      <c r="A995" s="10" t="s">
        <v>9</v>
      </c>
      <c r="B995" s="55" t="s">
        <v>107</v>
      </c>
      <c r="C995" s="10" t="s">
        <v>11</v>
      </c>
      <c r="D995" s="64"/>
      <c r="E995" s="64">
        <v>2</v>
      </c>
      <c r="F995" s="64">
        <v>2</v>
      </c>
      <c r="G995" s="11">
        <f>F995/F1004</f>
        <v>9.9009900990099011E-3</v>
      </c>
      <c r="H995" s="12"/>
      <c r="I995" s="12">
        <v>1205000</v>
      </c>
      <c r="J995" s="12">
        <v>1205000</v>
      </c>
      <c r="K995" s="11">
        <f>J995/J1004</f>
        <v>9.4122100594076826E-3</v>
      </c>
      <c r="L995" s="11">
        <f t="shared" si="30"/>
        <v>1.0014100140539677E-4</v>
      </c>
      <c r="N995" s="10" t="s">
        <v>9</v>
      </c>
      <c r="O995" s="55" t="s">
        <v>107</v>
      </c>
      <c r="P995" s="10" t="s">
        <v>11</v>
      </c>
      <c r="Q995" s="64">
        <v>3</v>
      </c>
      <c r="R995" s="64">
        <v>1</v>
      </c>
      <c r="S995" s="64">
        <v>4</v>
      </c>
      <c r="T995" s="11">
        <f>S995/S1004</f>
        <v>1.4925373134328358E-2</v>
      </c>
      <c r="U995" s="12">
        <v>487000</v>
      </c>
      <c r="V995" s="12">
        <v>2035000</v>
      </c>
      <c r="W995" s="12">
        <v>2522000</v>
      </c>
      <c r="X995" s="11">
        <f>W995/W1004</f>
        <v>1.5832899006319224E-2</v>
      </c>
      <c r="Y995" s="13">
        <f t="shared" si="31"/>
        <v>1.9444569663943623E-4</v>
      </c>
    </row>
    <row r="996" spans="1:25">
      <c r="A996" s="10" t="s">
        <v>9</v>
      </c>
      <c r="B996" s="56"/>
      <c r="C996" s="10" t="s">
        <v>12</v>
      </c>
      <c r="D996" s="64">
        <v>1</v>
      </c>
      <c r="E996" s="64">
        <v>4</v>
      </c>
      <c r="F996" s="64">
        <v>5</v>
      </c>
      <c r="G996" s="13">
        <f>F996/F1004</f>
        <v>2.4752475247524754E-2</v>
      </c>
      <c r="H996" s="12">
        <v>455000</v>
      </c>
      <c r="I996" s="12">
        <v>1810000</v>
      </c>
      <c r="J996" s="12">
        <v>2265000</v>
      </c>
      <c r="K996" s="13">
        <f>J996/J1004</f>
        <v>1.7691830526604484E-2</v>
      </c>
      <c r="L996" s="13">
        <f t="shared" si="30"/>
        <v>1.8823184081595326E-4</v>
      </c>
      <c r="N996" s="10" t="s">
        <v>9</v>
      </c>
      <c r="O996" s="56"/>
      <c r="P996" s="10" t="s">
        <v>12</v>
      </c>
      <c r="Q996" s="64">
        <v>4</v>
      </c>
      <c r="R996" s="64">
        <v>2</v>
      </c>
      <c r="S996" s="64">
        <v>6</v>
      </c>
      <c r="T996" s="13">
        <f>S996/S1004</f>
        <v>2.2388059701492536E-2</v>
      </c>
      <c r="U996" s="12">
        <v>591900</v>
      </c>
      <c r="V996" s="12">
        <v>1677000</v>
      </c>
      <c r="W996" s="12">
        <v>2268900</v>
      </c>
      <c r="X996" s="13">
        <f>W996/W1004</f>
        <v>1.4243958983123585E-2</v>
      </c>
      <c r="Y996" s="13">
        <f t="shared" si="31"/>
        <v>1.7493173715512166E-4</v>
      </c>
    </row>
    <row r="997" spans="1:25">
      <c r="A997" s="10" t="s">
        <v>9</v>
      </c>
      <c r="B997" s="56"/>
      <c r="C997" s="10" t="s">
        <v>13</v>
      </c>
      <c r="D997" s="64">
        <v>3</v>
      </c>
      <c r="E997" s="64">
        <v>5</v>
      </c>
      <c r="F997" s="64">
        <v>8</v>
      </c>
      <c r="G997" s="13">
        <f>F997/F1004</f>
        <v>3.9603960396039604E-2</v>
      </c>
      <c r="H997" s="12">
        <v>2120000</v>
      </c>
      <c r="I997" s="12">
        <v>3551410</v>
      </c>
      <c r="J997" s="12">
        <v>5671410</v>
      </c>
      <c r="K997" s="13">
        <f>J997/J1004</f>
        <v>4.4299171994211892E-2</v>
      </c>
      <c r="L997" s="13">
        <f t="shared" si="30"/>
        <v>4.7132006371832468E-4</v>
      </c>
      <c r="N997" s="10" t="s">
        <v>9</v>
      </c>
      <c r="O997" s="56"/>
      <c r="P997" s="10" t="s">
        <v>13</v>
      </c>
      <c r="Q997" s="64">
        <v>12</v>
      </c>
      <c r="R997" s="64">
        <v>8</v>
      </c>
      <c r="S997" s="64">
        <v>20</v>
      </c>
      <c r="T997" s="13">
        <f>S997/S1004</f>
        <v>7.4626865671641784E-2</v>
      </c>
      <c r="U997" s="12">
        <v>3794500</v>
      </c>
      <c r="V997" s="12">
        <v>6741336</v>
      </c>
      <c r="W997" s="12">
        <v>10535836</v>
      </c>
      <c r="X997" s="13">
        <f>W997/W1004</f>
        <v>6.6143071901325248E-2</v>
      </c>
      <c r="Y997" s="13">
        <f t="shared" si="31"/>
        <v>8.1231085277511941E-4</v>
      </c>
    </row>
    <row r="998" spans="1:25">
      <c r="A998" s="10" t="s">
        <v>9</v>
      </c>
      <c r="B998" s="56"/>
      <c r="C998" s="10" t="s">
        <v>14</v>
      </c>
      <c r="D998" s="64"/>
      <c r="E998" s="64"/>
      <c r="F998" s="64"/>
      <c r="G998" s="13">
        <f>F998/F1004</f>
        <v>0</v>
      </c>
      <c r="H998" s="12"/>
      <c r="I998" s="12"/>
      <c r="J998" s="12"/>
      <c r="K998" s="13">
        <f>J998/J1004</f>
        <v>0</v>
      </c>
      <c r="L998" s="13">
        <f t="shared" si="30"/>
        <v>0</v>
      </c>
      <c r="N998" s="10" t="s">
        <v>9</v>
      </c>
      <c r="O998" s="56"/>
      <c r="P998" s="10" t="s">
        <v>14</v>
      </c>
      <c r="Q998" s="64">
        <v>1</v>
      </c>
      <c r="R998" s="64">
        <v>1</v>
      </c>
      <c r="S998" s="64">
        <v>2</v>
      </c>
      <c r="T998" s="13">
        <f>S998/S1004</f>
        <v>7.462686567164179E-3</v>
      </c>
      <c r="U998" s="12">
        <v>225000</v>
      </c>
      <c r="V998" s="12">
        <v>75000</v>
      </c>
      <c r="W998" s="12">
        <v>300000</v>
      </c>
      <c r="X998" s="13">
        <f>W998/W1004</f>
        <v>1.8833741879047449E-3</v>
      </c>
      <c r="Y998" s="13">
        <f t="shared" si="31"/>
        <v>2.3129940123644279E-5</v>
      </c>
    </row>
    <row r="999" spans="1:25">
      <c r="A999" s="10" t="s">
        <v>9</v>
      </c>
      <c r="B999" s="56"/>
      <c r="C999" s="10" t="s">
        <v>15</v>
      </c>
      <c r="D999" s="64">
        <v>6</v>
      </c>
      <c r="E999" s="64">
        <v>9</v>
      </c>
      <c r="F999" s="64">
        <v>15</v>
      </c>
      <c r="G999" s="13">
        <f>F999/F1004</f>
        <v>7.4257425742574254E-2</v>
      </c>
      <c r="H999" s="12">
        <v>3529000</v>
      </c>
      <c r="I999" s="12">
        <v>5310150</v>
      </c>
      <c r="J999" s="12">
        <v>8839150</v>
      </c>
      <c r="K999" s="13">
        <f>J999/J1004</f>
        <v>6.9042270993040181E-2</v>
      </c>
      <c r="L999" s="13">
        <f t="shared" si="30"/>
        <v>7.3457371997718906E-4</v>
      </c>
      <c r="N999" s="10" t="s">
        <v>9</v>
      </c>
      <c r="O999" s="56"/>
      <c r="P999" s="10" t="s">
        <v>15</v>
      </c>
      <c r="Q999" s="64">
        <v>20</v>
      </c>
      <c r="R999" s="64">
        <v>10</v>
      </c>
      <c r="S999" s="64">
        <v>30</v>
      </c>
      <c r="T999" s="13">
        <f>S999/S1004</f>
        <v>0.11194029850746269</v>
      </c>
      <c r="U999" s="12">
        <v>4905400</v>
      </c>
      <c r="V999" s="12">
        <v>11662338</v>
      </c>
      <c r="W999" s="12">
        <v>16567738</v>
      </c>
      <c r="X999" s="13">
        <f>W999/W1004</f>
        <v>0.10401083367056195</v>
      </c>
      <c r="Y999" s="13">
        <f t="shared" si="31"/>
        <v>1.2773692930807532E-3</v>
      </c>
    </row>
    <row r="1000" spans="1:25">
      <c r="A1000" s="10" t="s">
        <v>9</v>
      </c>
      <c r="B1000" s="56"/>
      <c r="C1000" s="10" t="s">
        <v>16</v>
      </c>
      <c r="D1000" s="64">
        <v>32</v>
      </c>
      <c r="E1000" s="64">
        <v>26</v>
      </c>
      <c r="F1000" s="64">
        <v>58</v>
      </c>
      <c r="G1000" s="13">
        <f>F1000/F1004</f>
        <v>0.28712871287128711</v>
      </c>
      <c r="H1000" s="12">
        <v>21989222</v>
      </c>
      <c r="I1000" s="12">
        <v>17368842</v>
      </c>
      <c r="J1000" s="12">
        <v>39358064</v>
      </c>
      <c r="K1000" s="13">
        <f>J1000/J1004</f>
        <v>0.30742437004117129</v>
      </c>
      <c r="L1000" s="13">
        <f t="shared" si="30"/>
        <v>3.2708348069192495E-3</v>
      </c>
      <c r="N1000" s="10" t="s">
        <v>9</v>
      </c>
      <c r="O1000" s="56"/>
      <c r="P1000" s="10" t="s">
        <v>16</v>
      </c>
      <c r="Q1000" s="64">
        <v>28</v>
      </c>
      <c r="R1000" s="64">
        <v>41</v>
      </c>
      <c r="S1000" s="64">
        <v>69</v>
      </c>
      <c r="T1000" s="13">
        <f>S1000/S1004</f>
        <v>0.2574626865671642</v>
      </c>
      <c r="U1000" s="12">
        <v>28424583</v>
      </c>
      <c r="V1000" s="12">
        <v>17368319</v>
      </c>
      <c r="W1000" s="12">
        <v>45792902</v>
      </c>
      <c r="X1000" s="13">
        <f>W1000/W1004</f>
        <v>0.28748389872017188</v>
      </c>
      <c r="Y1000" s="13">
        <f t="shared" si="31"/>
        <v>3.5306236044930343E-3</v>
      </c>
    </row>
    <row r="1001" spans="1:25">
      <c r="A1001" s="10" t="s">
        <v>9</v>
      </c>
      <c r="B1001" s="56"/>
      <c r="C1001" s="10" t="s">
        <v>17</v>
      </c>
      <c r="D1001" s="64"/>
      <c r="E1001" s="64">
        <v>1</v>
      </c>
      <c r="F1001" s="64">
        <v>1</v>
      </c>
      <c r="G1001" s="13">
        <f>F1001/F1004</f>
        <v>4.9504950495049506E-3</v>
      </c>
      <c r="H1001" s="12"/>
      <c r="I1001" s="12">
        <v>714910</v>
      </c>
      <c r="J1001" s="12">
        <v>714910</v>
      </c>
      <c r="K1001" s="13">
        <f>J1001/J1004</f>
        <v>5.584135347361947E-3</v>
      </c>
      <c r="L1001" s="13">
        <f t="shared" si="30"/>
        <v>5.9412284908491452E-5</v>
      </c>
      <c r="N1001" s="10" t="s">
        <v>9</v>
      </c>
      <c r="O1001" s="56"/>
      <c r="P1001" s="10" t="s">
        <v>17</v>
      </c>
      <c r="Q1001" s="64"/>
      <c r="R1001" s="64"/>
      <c r="S1001" s="64"/>
      <c r="T1001" s="13">
        <f>S1001/S1004</f>
        <v>0</v>
      </c>
      <c r="U1001" s="12"/>
      <c r="V1001" s="12"/>
      <c r="W1001" s="12"/>
      <c r="X1001" s="13">
        <f>W1001/W1004</f>
        <v>0</v>
      </c>
      <c r="Y1001" s="13">
        <f t="shared" si="31"/>
        <v>0</v>
      </c>
    </row>
    <row r="1002" spans="1:25">
      <c r="A1002" s="10" t="s">
        <v>9</v>
      </c>
      <c r="B1002" s="56"/>
      <c r="C1002" s="10" t="s">
        <v>18</v>
      </c>
      <c r="D1002" s="64">
        <v>3</v>
      </c>
      <c r="E1002" s="64">
        <v>8</v>
      </c>
      <c r="F1002" s="64">
        <v>11</v>
      </c>
      <c r="G1002" s="13">
        <f>F1002/F1004</f>
        <v>5.4455445544554455E-2</v>
      </c>
      <c r="H1002" s="12">
        <v>2720000</v>
      </c>
      <c r="I1002" s="12">
        <v>7235000</v>
      </c>
      <c r="J1002" s="12">
        <v>9955000</v>
      </c>
      <c r="K1002" s="13">
        <f>J1002/J1004</f>
        <v>7.7758133727305792E-2</v>
      </c>
      <c r="L1002" s="13">
        <f t="shared" si="30"/>
        <v>8.2730594936989614E-4</v>
      </c>
      <c r="N1002" s="10" t="s">
        <v>9</v>
      </c>
      <c r="O1002" s="56"/>
      <c r="P1002" s="10" t="s">
        <v>18</v>
      </c>
      <c r="Q1002" s="64">
        <v>8</v>
      </c>
      <c r="R1002" s="64">
        <v>2</v>
      </c>
      <c r="S1002" s="64">
        <v>10</v>
      </c>
      <c r="T1002" s="13">
        <f>S1002/S1004</f>
        <v>3.7313432835820892E-2</v>
      </c>
      <c r="U1002" s="12">
        <v>980000</v>
      </c>
      <c r="V1002" s="12">
        <v>3904599</v>
      </c>
      <c r="W1002" s="12">
        <v>4884599</v>
      </c>
      <c r="X1002" s="13">
        <f>W1002/W1004</f>
        <v>3.0665092249551096E-2</v>
      </c>
      <c r="Y1002" s="13">
        <f t="shared" si="31"/>
        <v>3.7660160799337571E-4</v>
      </c>
    </row>
    <row r="1003" spans="1:25" ht="13.5" thickBot="1">
      <c r="A1003" s="14" t="s">
        <v>9</v>
      </c>
      <c r="B1003" s="57"/>
      <c r="C1003" s="14" t="s">
        <v>19</v>
      </c>
      <c r="D1003" s="65">
        <v>56</v>
      </c>
      <c r="E1003" s="65">
        <v>46</v>
      </c>
      <c r="F1003" s="65">
        <v>102</v>
      </c>
      <c r="G1003" s="15">
        <f>F1003/F1004</f>
        <v>0.50495049504950495</v>
      </c>
      <c r="H1003" s="16">
        <v>33199374</v>
      </c>
      <c r="I1003" s="16">
        <v>26817284</v>
      </c>
      <c r="J1003" s="16">
        <v>60016658</v>
      </c>
      <c r="K1003" s="15">
        <f>J1003/J1004</f>
        <v>0.46878787731089677</v>
      </c>
      <c r="L1003" s="15">
        <f t="shared" si="30"/>
        <v>4.9876582847512172E-3</v>
      </c>
      <c r="N1003" s="14" t="s">
        <v>9</v>
      </c>
      <c r="O1003" s="57"/>
      <c r="P1003" s="14" t="s">
        <v>19</v>
      </c>
      <c r="Q1003" s="65">
        <v>58</v>
      </c>
      <c r="R1003" s="65">
        <v>69</v>
      </c>
      <c r="S1003" s="65">
        <v>127</v>
      </c>
      <c r="T1003" s="15">
        <f>S1003/S1004</f>
        <v>0.47388059701492535</v>
      </c>
      <c r="U1003" s="16">
        <v>40235907</v>
      </c>
      <c r="V1003" s="16">
        <v>36180698</v>
      </c>
      <c r="W1003" s="16">
        <v>76416605</v>
      </c>
      <c r="X1003" s="15">
        <f>W1003/W1004</f>
        <v>0.47973687128104225</v>
      </c>
      <c r="Y1003" s="15">
        <f t="shared" si="31"/>
        <v>5.8917049936739194E-3</v>
      </c>
    </row>
    <row r="1004" spans="1:25" s="3" customFormat="1" ht="13.5" thickBot="1">
      <c r="A1004" s="17" t="s">
        <v>9</v>
      </c>
      <c r="B1004" s="18" t="s">
        <v>108</v>
      </c>
      <c r="C1004" s="18"/>
      <c r="D1004" s="66">
        <v>101</v>
      </c>
      <c r="E1004" s="66">
        <v>101</v>
      </c>
      <c r="F1004" s="66">
        <v>202</v>
      </c>
      <c r="G1004" s="19">
        <f>F1004/F1004</f>
        <v>1</v>
      </c>
      <c r="H1004" s="20">
        <v>64012596</v>
      </c>
      <c r="I1004" s="20">
        <v>64012596</v>
      </c>
      <c r="J1004" s="20">
        <v>128025192</v>
      </c>
      <c r="K1004" s="19">
        <f>J1004/J1004</f>
        <v>1</v>
      </c>
      <c r="L1004" s="21">
        <f t="shared" si="30"/>
        <v>1.0639477951865718E-2</v>
      </c>
      <c r="N1004" s="17" t="s">
        <v>9</v>
      </c>
      <c r="O1004" s="18" t="s">
        <v>108</v>
      </c>
      <c r="P1004" s="18"/>
      <c r="Q1004" s="66">
        <v>134</v>
      </c>
      <c r="R1004" s="66">
        <v>134</v>
      </c>
      <c r="S1004" s="66">
        <v>268</v>
      </c>
      <c r="T1004" s="19">
        <f>S1004/S1004</f>
        <v>1</v>
      </c>
      <c r="U1004" s="20">
        <v>79644290</v>
      </c>
      <c r="V1004" s="20">
        <v>79644290</v>
      </c>
      <c r="W1004" s="20">
        <v>159288580</v>
      </c>
      <c r="X1004" s="19">
        <f>W1004/W1004</f>
        <v>1</v>
      </c>
      <c r="Y1004" s="79">
        <f t="shared" si="31"/>
        <v>1.2281117725934404E-2</v>
      </c>
    </row>
    <row r="1005" spans="1:25">
      <c r="A1005" s="10" t="s">
        <v>9</v>
      </c>
      <c r="B1005" s="55" t="s">
        <v>109</v>
      </c>
      <c r="C1005" s="10" t="s">
        <v>11</v>
      </c>
      <c r="D1005" s="64"/>
      <c r="E1005" s="64"/>
      <c r="F1005" s="64"/>
      <c r="G1005" s="11">
        <f>F1005/F1014</f>
        <v>0</v>
      </c>
      <c r="H1005" s="12"/>
      <c r="I1005" s="12"/>
      <c r="J1005" s="12"/>
      <c r="K1005" s="11">
        <f>J1005/J1014</f>
        <v>0</v>
      </c>
      <c r="L1005" s="11">
        <f t="shared" si="30"/>
        <v>0</v>
      </c>
      <c r="N1005" s="10" t="s">
        <v>9</v>
      </c>
      <c r="O1005" s="55" t="s">
        <v>109</v>
      </c>
      <c r="P1005" s="10" t="s">
        <v>11</v>
      </c>
      <c r="Q1005" s="64"/>
      <c r="R1005" s="64"/>
      <c r="S1005" s="64"/>
      <c r="T1005" s="11">
        <f>S1005/S1014</f>
        <v>0</v>
      </c>
      <c r="U1005" s="12"/>
      <c r="V1005" s="12"/>
      <c r="W1005" s="12"/>
      <c r="X1005" s="11">
        <f>W1005/W1014</f>
        <v>0</v>
      </c>
      <c r="Y1005" s="13">
        <f t="shared" si="31"/>
        <v>0</v>
      </c>
    </row>
    <row r="1006" spans="1:25">
      <c r="A1006" s="10" t="s">
        <v>9</v>
      </c>
      <c r="B1006" s="56"/>
      <c r="C1006" s="10" t="s">
        <v>12</v>
      </c>
      <c r="D1006" s="64">
        <v>1</v>
      </c>
      <c r="E1006" s="64"/>
      <c r="F1006" s="64">
        <v>1</v>
      </c>
      <c r="G1006" s="13">
        <f>F1006/F1014</f>
        <v>3.8461538461538464E-2</v>
      </c>
      <c r="H1006" s="12">
        <v>180000</v>
      </c>
      <c r="I1006" s="12"/>
      <c r="J1006" s="12">
        <v>180000</v>
      </c>
      <c r="K1006" s="13">
        <f>J1006/J1014</f>
        <v>1.5397775876817793E-2</v>
      </c>
      <c r="L1006" s="13">
        <f t="shared" si="30"/>
        <v>1.4958821786698273E-5</v>
      </c>
      <c r="N1006" s="10" t="s">
        <v>9</v>
      </c>
      <c r="O1006" s="56"/>
      <c r="P1006" s="10" t="s">
        <v>12</v>
      </c>
      <c r="Q1006" s="64">
        <v>1</v>
      </c>
      <c r="R1006" s="64">
        <v>1</v>
      </c>
      <c r="S1006" s="64">
        <v>2</v>
      </c>
      <c r="T1006" s="13">
        <f>S1006/S1014</f>
        <v>5.2631578947368418E-2</v>
      </c>
      <c r="U1006" s="12">
        <v>254000</v>
      </c>
      <c r="V1006" s="12">
        <v>254000</v>
      </c>
      <c r="W1006" s="12">
        <v>508000</v>
      </c>
      <c r="X1006" s="13">
        <f>W1006/W1014</f>
        <v>3.6901977306736791E-2</v>
      </c>
      <c r="Y1006" s="13">
        <f t="shared" si="31"/>
        <v>3.9166698609370979E-5</v>
      </c>
    </row>
    <row r="1007" spans="1:25">
      <c r="A1007" s="10" t="s">
        <v>9</v>
      </c>
      <c r="B1007" s="56"/>
      <c r="C1007" s="10" t="s">
        <v>13</v>
      </c>
      <c r="D1007" s="64">
        <v>1</v>
      </c>
      <c r="E1007" s="64">
        <v>1</v>
      </c>
      <c r="F1007" s="64">
        <v>2</v>
      </c>
      <c r="G1007" s="13">
        <f>F1007/F1014</f>
        <v>7.6923076923076927E-2</v>
      </c>
      <c r="H1007" s="12">
        <v>525000</v>
      </c>
      <c r="I1007" s="12">
        <v>475000</v>
      </c>
      <c r="J1007" s="12">
        <v>1000000</v>
      </c>
      <c r="K1007" s="13">
        <f>J1007/J1014</f>
        <v>8.5543199315654406E-2</v>
      </c>
      <c r="L1007" s="13">
        <f t="shared" si="30"/>
        <v>8.3104565481657061E-5</v>
      </c>
      <c r="N1007" s="10" t="s">
        <v>9</v>
      </c>
      <c r="O1007" s="56"/>
      <c r="P1007" s="10" t="s">
        <v>13</v>
      </c>
      <c r="Q1007" s="64">
        <v>1</v>
      </c>
      <c r="R1007" s="64">
        <v>1</v>
      </c>
      <c r="S1007" s="64">
        <v>2</v>
      </c>
      <c r="T1007" s="13">
        <f>S1007/S1014</f>
        <v>5.2631578947368418E-2</v>
      </c>
      <c r="U1007" s="12">
        <v>235000</v>
      </c>
      <c r="V1007" s="12">
        <v>235000</v>
      </c>
      <c r="W1007" s="12">
        <v>470000</v>
      </c>
      <c r="X1007" s="13">
        <f>W1007/W1014</f>
        <v>3.4141593177492699E-2</v>
      </c>
      <c r="Y1007" s="13">
        <f t="shared" si="31"/>
        <v>3.6236906193709369E-5</v>
      </c>
    </row>
    <row r="1008" spans="1:25">
      <c r="A1008" s="10" t="s">
        <v>9</v>
      </c>
      <c r="B1008" s="56"/>
      <c r="C1008" s="10" t="s">
        <v>14</v>
      </c>
      <c r="D1008" s="64"/>
      <c r="E1008" s="64"/>
      <c r="F1008" s="64"/>
      <c r="G1008" s="13">
        <f>F1008/F1014</f>
        <v>0</v>
      </c>
      <c r="H1008" s="12"/>
      <c r="I1008" s="12"/>
      <c r="J1008" s="12"/>
      <c r="K1008" s="13">
        <f>J1008/J1014</f>
        <v>0</v>
      </c>
      <c r="L1008" s="13">
        <f t="shared" si="30"/>
        <v>0</v>
      </c>
      <c r="N1008" s="10" t="s">
        <v>9</v>
      </c>
      <c r="O1008" s="56"/>
      <c r="P1008" s="10" t="s">
        <v>14</v>
      </c>
      <c r="Q1008" s="64">
        <v>1</v>
      </c>
      <c r="R1008" s="64"/>
      <c r="S1008" s="64">
        <v>1</v>
      </c>
      <c r="T1008" s="13">
        <f>S1008/S1014</f>
        <v>2.6315789473684209E-2</v>
      </c>
      <c r="U1008" s="12"/>
      <c r="V1008" s="12">
        <v>435000</v>
      </c>
      <c r="W1008" s="12">
        <v>435000</v>
      </c>
      <c r="X1008" s="13">
        <f>W1008/W1014</f>
        <v>3.1599134111083671E-2</v>
      </c>
      <c r="Y1008" s="13">
        <f t="shared" si="31"/>
        <v>3.3538413179284199E-5</v>
      </c>
    </row>
    <row r="1009" spans="1:25">
      <c r="A1009" s="10" t="s">
        <v>9</v>
      </c>
      <c r="B1009" s="56"/>
      <c r="C1009" s="10" t="s">
        <v>15</v>
      </c>
      <c r="D1009" s="64"/>
      <c r="E1009" s="64"/>
      <c r="F1009" s="64"/>
      <c r="G1009" s="13">
        <f>F1009/F1014</f>
        <v>0</v>
      </c>
      <c r="H1009" s="12"/>
      <c r="I1009" s="12"/>
      <c r="J1009" s="12"/>
      <c r="K1009" s="13">
        <f>J1009/J1014</f>
        <v>0</v>
      </c>
      <c r="L1009" s="13">
        <f t="shared" si="30"/>
        <v>0</v>
      </c>
      <c r="N1009" s="10" t="s">
        <v>9</v>
      </c>
      <c r="O1009" s="56"/>
      <c r="P1009" s="10" t="s">
        <v>15</v>
      </c>
      <c r="Q1009" s="64">
        <v>5</v>
      </c>
      <c r="R1009" s="64">
        <v>4</v>
      </c>
      <c r="S1009" s="64">
        <v>9</v>
      </c>
      <c r="T1009" s="13">
        <f>S1009/S1014</f>
        <v>0.23684210526315788</v>
      </c>
      <c r="U1009" s="12">
        <v>1445100</v>
      </c>
      <c r="V1009" s="12">
        <v>1725100</v>
      </c>
      <c r="W1009" s="12">
        <v>3170200</v>
      </c>
      <c r="X1009" s="13">
        <f>W1009/W1014</f>
        <v>0.23028867806656883</v>
      </c>
      <c r="Y1009" s="13">
        <f t="shared" si="31"/>
        <v>2.4442178726659028E-4</v>
      </c>
    </row>
    <row r="1010" spans="1:25">
      <c r="A1010" s="10" t="s">
        <v>9</v>
      </c>
      <c r="B1010" s="56"/>
      <c r="C1010" s="10" t="s">
        <v>16</v>
      </c>
      <c r="D1010" s="64"/>
      <c r="E1010" s="64">
        <v>1</v>
      </c>
      <c r="F1010" s="64">
        <v>1</v>
      </c>
      <c r="G1010" s="13">
        <f>F1010/F1014</f>
        <v>3.8461538461538464E-2</v>
      </c>
      <c r="H1010" s="12"/>
      <c r="I1010" s="12">
        <v>650000</v>
      </c>
      <c r="J1010" s="12">
        <v>650000</v>
      </c>
      <c r="K1010" s="13">
        <f>J1010/J1014</f>
        <v>5.5603079555175364E-2</v>
      </c>
      <c r="L1010" s="13">
        <f t="shared" si="30"/>
        <v>5.4017967563077091E-5</v>
      </c>
      <c r="N1010" s="10" t="s">
        <v>9</v>
      </c>
      <c r="O1010" s="56"/>
      <c r="P1010" s="10" t="s">
        <v>16</v>
      </c>
      <c r="Q1010" s="64"/>
      <c r="R1010" s="64"/>
      <c r="S1010" s="64"/>
      <c r="T1010" s="13">
        <f>S1010/S1014</f>
        <v>0</v>
      </c>
      <c r="U1010" s="12"/>
      <c r="V1010" s="12"/>
      <c r="W1010" s="12"/>
      <c r="X1010" s="13">
        <f>W1010/W1014</f>
        <v>0</v>
      </c>
      <c r="Y1010" s="13">
        <f t="shared" si="31"/>
        <v>0</v>
      </c>
    </row>
    <row r="1011" spans="1:25">
      <c r="A1011" s="10" t="s">
        <v>9</v>
      </c>
      <c r="B1011" s="56"/>
      <c r="C1011" s="10" t="s">
        <v>17</v>
      </c>
      <c r="D1011" s="64"/>
      <c r="E1011" s="64"/>
      <c r="F1011" s="64"/>
      <c r="G1011" s="13">
        <f>F1011/F1014</f>
        <v>0</v>
      </c>
      <c r="H1011" s="12"/>
      <c r="I1011" s="12"/>
      <c r="J1011" s="12"/>
      <c r="K1011" s="13">
        <f>J1011/J1014</f>
        <v>0</v>
      </c>
      <c r="L1011" s="13">
        <f t="shared" si="30"/>
        <v>0</v>
      </c>
      <c r="N1011" s="10" t="s">
        <v>9</v>
      </c>
      <c r="O1011" s="56"/>
      <c r="P1011" s="10" t="s">
        <v>17</v>
      </c>
      <c r="Q1011" s="64"/>
      <c r="R1011" s="64"/>
      <c r="S1011" s="64"/>
      <c r="T1011" s="13">
        <f>S1011/S1014</f>
        <v>0</v>
      </c>
      <c r="U1011" s="12"/>
      <c r="V1011" s="12"/>
      <c r="W1011" s="12"/>
      <c r="X1011" s="13">
        <f>W1011/W1014</f>
        <v>0</v>
      </c>
      <c r="Y1011" s="13">
        <f t="shared" si="31"/>
        <v>0</v>
      </c>
    </row>
    <row r="1012" spans="1:25">
      <c r="A1012" s="10" t="s">
        <v>9</v>
      </c>
      <c r="B1012" s="56"/>
      <c r="C1012" s="10" t="s">
        <v>18</v>
      </c>
      <c r="D1012" s="64">
        <v>1</v>
      </c>
      <c r="E1012" s="64"/>
      <c r="F1012" s="64">
        <v>1</v>
      </c>
      <c r="G1012" s="13">
        <f>F1012/F1014</f>
        <v>3.8461538461538464E-2</v>
      </c>
      <c r="H1012" s="12">
        <v>338000</v>
      </c>
      <c r="I1012" s="12"/>
      <c r="J1012" s="12">
        <v>338000</v>
      </c>
      <c r="K1012" s="13">
        <f>J1012/J1014</f>
        <v>2.8913601368691189E-2</v>
      </c>
      <c r="L1012" s="13">
        <f t="shared" si="30"/>
        <v>2.8089343132800089E-5</v>
      </c>
      <c r="N1012" s="10" t="s">
        <v>9</v>
      </c>
      <c r="O1012" s="56"/>
      <c r="P1012" s="10" t="s">
        <v>18</v>
      </c>
      <c r="Q1012" s="64"/>
      <c r="R1012" s="64"/>
      <c r="S1012" s="64"/>
      <c r="T1012" s="13">
        <f>S1012/S1014</f>
        <v>0</v>
      </c>
      <c r="U1012" s="12"/>
      <c r="V1012" s="12"/>
      <c r="W1012" s="12"/>
      <c r="X1012" s="13">
        <f>W1012/W1014</f>
        <v>0</v>
      </c>
      <c r="Y1012" s="13">
        <f t="shared" si="31"/>
        <v>0</v>
      </c>
    </row>
    <row r="1013" spans="1:25" ht="13.5" thickBot="1">
      <c r="A1013" s="14" t="s">
        <v>9</v>
      </c>
      <c r="B1013" s="57"/>
      <c r="C1013" s="14" t="s">
        <v>19</v>
      </c>
      <c r="D1013" s="65">
        <v>10</v>
      </c>
      <c r="E1013" s="65">
        <v>11</v>
      </c>
      <c r="F1013" s="65">
        <v>21</v>
      </c>
      <c r="G1013" s="15">
        <f>F1013/F1014</f>
        <v>0.80769230769230771</v>
      </c>
      <c r="H1013" s="16">
        <v>4802000</v>
      </c>
      <c r="I1013" s="16">
        <v>4720000</v>
      </c>
      <c r="J1013" s="16">
        <v>9522000</v>
      </c>
      <c r="K1013" s="15">
        <f>J1013/J1014</f>
        <v>0.8145423438836612</v>
      </c>
      <c r="L1013" s="15">
        <f t="shared" si="30"/>
        <v>7.9132167251633862E-4</v>
      </c>
      <c r="N1013" s="14" t="s">
        <v>9</v>
      </c>
      <c r="O1013" s="57"/>
      <c r="P1013" s="14" t="s">
        <v>19</v>
      </c>
      <c r="Q1013" s="65">
        <v>11</v>
      </c>
      <c r="R1013" s="65">
        <v>13</v>
      </c>
      <c r="S1013" s="65">
        <v>24</v>
      </c>
      <c r="T1013" s="15">
        <f>S1013/S1014</f>
        <v>0.63157894736842102</v>
      </c>
      <c r="U1013" s="16">
        <v>4949000</v>
      </c>
      <c r="V1013" s="16">
        <v>4234000</v>
      </c>
      <c r="W1013" s="16">
        <v>9183000</v>
      </c>
      <c r="X1013" s="15">
        <f>W1013/W1014</f>
        <v>0.66706861733811795</v>
      </c>
      <c r="Y1013" s="15">
        <f t="shared" si="31"/>
        <v>7.0800746718475136E-4</v>
      </c>
    </row>
    <row r="1014" spans="1:25" s="3" customFormat="1" ht="13.5" thickBot="1">
      <c r="A1014" s="17" t="s">
        <v>9</v>
      </c>
      <c r="B1014" s="18" t="s">
        <v>110</v>
      </c>
      <c r="C1014" s="18"/>
      <c r="D1014" s="66">
        <v>13</v>
      </c>
      <c r="E1014" s="66">
        <v>13</v>
      </c>
      <c r="F1014" s="66">
        <v>26</v>
      </c>
      <c r="G1014" s="19">
        <f>F1014/F1014</f>
        <v>1</v>
      </c>
      <c r="H1014" s="20">
        <v>5845000</v>
      </c>
      <c r="I1014" s="20">
        <v>5845000</v>
      </c>
      <c r="J1014" s="20">
        <v>11690000</v>
      </c>
      <c r="K1014" s="19">
        <f>J1014/J1014</f>
        <v>1</v>
      </c>
      <c r="L1014" s="21">
        <f t="shared" si="30"/>
        <v>9.7149237048057115E-4</v>
      </c>
      <c r="N1014" s="17" t="s">
        <v>9</v>
      </c>
      <c r="O1014" s="18" t="s">
        <v>110</v>
      </c>
      <c r="P1014" s="18"/>
      <c r="Q1014" s="66">
        <v>19</v>
      </c>
      <c r="R1014" s="66">
        <v>19</v>
      </c>
      <c r="S1014" s="66">
        <v>38</v>
      </c>
      <c r="T1014" s="19">
        <f>S1014/S1014</f>
        <v>1</v>
      </c>
      <c r="U1014" s="20">
        <v>6883100</v>
      </c>
      <c r="V1014" s="20">
        <v>6883100</v>
      </c>
      <c r="W1014" s="20">
        <v>13766200</v>
      </c>
      <c r="X1014" s="19">
        <f>W1014/W1014</f>
        <v>1</v>
      </c>
      <c r="Y1014" s="79">
        <f t="shared" si="31"/>
        <v>1.0613712724337062E-3</v>
      </c>
    </row>
    <row r="1015" spans="1:25">
      <c r="A1015" s="10" t="s">
        <v>9</v>
      </c>
      <c r="B1015" s="55" t="s">
        <v>111</v>
      </c>
      <c r="C1015" s="10" t="s">
        <v>11</v>
      </c>
      <c r="D1015" s="64">
        <v>3</v>
      </c>
      <c r="E1015" s="64">
        <v>1</v>
      </c>
      <c r="F1015" s="64">
        <v>4</v>
      </c>
      <c r="G1015" s="11">
        <f>F1015/F1024</f>
        <v>2.6315789473684209E-2</v>
      </c>
      <c r="H1015" s="12">
        <v>1247000</v>
      </c>
      <c r="I1015" s="12">
        <v>459</v>
      </c>
      <c r="J1015" s="12">
        <v>1247459</v>
      </c>
      <c r="K1015" s="11">
        <f>J1015/J1024</f>
        <v>2.2442589609144283E-2</v>
      </c>
      <c r="L1015" s="11">
        <f t="shared" si="30"/>
        <v>1.0366953815118244E-4</v>
      </c>
      <c r="N1015" s="10" t="s">
        <v>9</v>
      </c>
      <c r="O1015" s="55" t="s">
        <v>111</v>
      </c>
      <c r="P1015" s="10" t="s">
        <v>11</v>
      </c>
      <c r="Q1015" s="64"/>
      <c r="R1015" s="64">
        <v>2</v>
      </c>
      <c r="S1015" s="64">
        <v>2</v>
      </c>
      <c r="T1015" s="11">
        <f>S1015/S1024</f>
        <v>1.2048192771084338E-2</v>
      </c>
      <c r="U1015" s="12">
        <v>692000</v>
      </c>
      <c r="V1015" s="12"/>
      <c r="W1015" s="12">
        <v>692000</v>
      </c>
      <c r="X1015" s="11">
        <f>W1015/W1024</f>
        <v>1.0793928371616111E-2</v>
      </c>
      <c r="Y1015" s="13">
        <f t="shared" si="31"/>
        <v>5.3353061885206136E-5</v>
      </c>
    </row>
    <row r="1016" spans="1:25">
      <c r="A1016" s="10" t="s">
        <v>9</v>
      </c>
      <c r="B1016" s="56"/>
      <c r="C1016" s="10" t="s">
        <v>12</v>
      </c>
      <c r="D1016" s="64">
        <v>4</v>
      </c>
      <c r="E1016" s="64">
        <v>6</v>
      </c>
      <c r="F1016" s="64">
        <v>10</v>
      </c>
      <c r="G1016" s="13">
        <f>F1016/F1024</f>
        <v>6.5789473684210523E-2</v>
      </c>
      <c r="H1016" s="12">
        <v>1398700</v>
      </c>
      <c r="I1016" s="12">
        <v>2073177</v>
      </c>
      <c r="J1016" s="12">
        <v>3471877</v>
      </c>
      <c r="K1016" s="13">
        <f>J1016/J1024</f>
        <v>6.2461299877933488E-2</v>
      </c>
      <c r="L1016" s="13">
        <f t="shared" si="30"/>
        <v>2.8852882949075909E-4</v>
      </c>
      <c r="N1016" s="10" t="s">
        <v>9</v>
      </c>
      <c r="O1016" s="56"/>
      <c r="P1016" s="10" t="s">
        <v>12</v>
      </c>
      <c r="Q1016" s="64">
        <v>3</v>
      </c>
      <c r="R1016" s="64">
        <v>7</v>
      </c>
      <c r="S1016" s="64">
        <v>10</v>
      </c>
      <c r="T1016" s="13">
        <f>S1016/S1024</f>
        <v>6.0240963855421686E-2</v>
      </c>
      <c r="U1016" s="12">
        <v>2808000</v>
      </c>
      <c r="V1016" s="12">
        <v>1865000</v>
      </c>
      <c r="W1016" s="12">
        <v>4673000</v>
      </c>
      <c r="X1016" s="13">
        <f>W1016/W1024</f>
        <v>7.2890212833182214E-2</v>
      </c>
      <c r="Y1016" s="13">
        <f t="shared" si="31"/>
        <v>3.6028736732596569E-4</v>
      </c>
    </row>
    <row r="1017" spans="1:25">
      <c r="A1017" s="10" t="s">
        <v>9</v>
      </c>
      <c r="B1017" s="56"/>
      <c r="C1017" s="10" t="s">
        <v>13</v>
      </c>
      <c r="D1017" s="64">
        <v>6</v>
      </c>
      <c r="E1017" s="64">
        <v>7</v>
      </c>
      <c r="F1017" s="64">
        <v>13</v>
      </c>
      <c r="G1017" s="13">
        <f>F1017/F1024</f>
        <v>8.5526315789473686E-2</v>
      </c>
      <c r="H1017" s="12">
        <v>2960200</v>
      </c>
      <c r="I1017" s="12">
        <v>3752000</v>
      </c>
      <c r="J1017" s="12">
        <v>6712200</v>
      </c>
      <c r="K1017" s="13">
        <f>J1017/J1024</f>
        <v>0.12075679439123711</v>
      </c>
      <c r="L1017" s="13">
        <f t="shared" si="30"/>
        <v>5.5781446442597859E-4</v>
      </c>
      <c r="N1017" s="10" t="s">
        <v>9</v>
      </c>
      <c r="O1017" s="56"/>
      <c r="P1017" s="10" t="s">
        <v>13</v>
      </c>
      <c r="Q1017" s="64">
        <v>4</v>
      </c>
      <c r="R1017" s="64">
        <v>9</v>
      </c>
      <c r="S1017" s="64">
        <v>13</v>
      </c>
      <c r="T1017" s="13">
        <f>S1017/S1024</f>
        <v>7.8313253012048195E-2</v>
      </c>
      <c r="U1017" s="12">
        <v>3465000</v>
      </c>
      <c r="V1017" s="12">
        <v>1685000</v>
      </c>
      <c r="W1017" s="12">
        <v>5150000</v>
      </c>
      <c r="X1017" s="13">
        <f>W1017/W1024</f>
        <v>8.0330536291651697E-2</v>
      </c>
      <c r="Y1017" s="13">
        <f t="shared" si="31"/>
        <v>3.9706397212256009E-4</v>
      </c>
    </row>
    <row r="1018" spans="1:25">
      <c r="A1018" s="10" t="s">
        <v>9</v>
      </c>
      <c r="B1018" s="56"/>
      <c r="C1018" s="10" t="s">
        <v>14</v>
      </c>
      <c r="D1018" s="64">
        <v>1</v>
      </c>
      <c r="E1018" s="64">
        <v>1</v>
      </c>
      <c r="F1018" s="64">
        <v>2</v>
      </c>
      <c r="G1018" s="13">
        <f>F1018/F1024</f>
        <v>1.3157894736842105E-2</v>
      </c>
      <c r="H1018" s="12">
        <v>590000</v>
      </c>
      <c r="I1018" s="12">
        <v>590000</v>
      </c>
      <c r="J1018" s="12">
        <v>1180000</v>
      </c>
      <c r="K1018" s="13">
        <f>J1018/J1024</f>
        <v>2.1228958818518488E-2</v>
      </c>
      <c r="L1018" s="13">
        <f t="shared" si="30"/>
        <v>9.8063387268355337E-5</v>
      </c>
      <c r="N1018" s="10" t="s">
        <v>9</v>
      </c>
      <c r="O1018" s="56"/>
      <c r="P1018" s="10" t="s">
        <v>14</v>
      </c>
      <c r="Q1018" s="64"/>
      <c r="R1018" s="64"/>
      <c r="S1018" s="64"/>
      <c r="T1018" s="13">
        <f>S1018/S1024</f>
        <v>0</v>
      </c>
      <c r="U1018" s="12"/>
      <c r="V1018" s="12"/>
      <c r="W1018" s="12"/>
      <c r="X1018" s="13">
        <f>W1018/W1024</f>
        <v>0</v>
      </c>
      <c r="Y1018" s="13">
        <f t="shared" si="31"/>
        <v>0</v>
      </c>
    </row>
    <row r="1019" spans="1:25">
      <c r="A1019" s="10" t="s">
        <v>9</v>
      </c>
      <c r="B1019" s="56"/>
      <c r="C1019" s="10" t="s">
        <v>15</v>
      </c>
      <c r="D1019" s="64">
        <v>11</v>
      </c>
      <c r="E1019" s="64">
        <v>8</v>
      </c>
      <c r="F1019" s="64">
        <v>19</v>
      </c>
      <c r="G1019" s="13">
        <f>F1019/F1024</f>
        <v>0.125</v>
      </c>
      <c r="H1019" s="12">
        <v>3485400</v>
      </c>
      <c r="I1019" s="12">
        <v>2314000</v>
      </c>
      <c r="J1019" s="12">
        <v>5799400</v>
      </c>
      <c r="K1019" s="13">
        <f>J1019/J1024</f>
        <v>0.1043349354000984</v>
      </c>
      <c r="L1019" s="13">
        <f t="shared" si="30"/>
        <v>4.8195661705432199E-4</v>
      </c>
      <c r="N1019" s="10" t="s">
        <v>9</v>
      </c>
      <c r="O1019" s="56"/>
      <c r="P1019" s="10" t="s">
        <v>15</v>
      </c>
      <c r="Q1019" s="64">
        <v>14</v>
      </c>
      <c r="R1019" s="64">
        <v>11</v>
      </c>
      <c r="S1019" s="64">
        <v>25</v>
      </c>
      <c r="T1019" s="13">
        <f>S1019/S1024</f>
        <v>0.15060240963855423</v>
      </c>
      <c r="U1019" s="12">
        <v>3982400</v>
      </c>
      <c r="V1019" s="12">
        <v>4960800</v>
      </c>
      <c r="W1019" s="12">
        <v>8943200</v>
      </c>
      <c r="X1019" s="13">
        <f>W1019/W1024</f>
        <v>0.13949748585699018</v>
      </c>
      <c r="Y1019" s="13">
        <f t="shared" si="31"/>
        <v>6.8951893504591837E-4</v>
      </c>
    </row>
    <row r="1020" spans="1:25">
      <c r="A1020" s="10" t="s">
        <v>9</v>
      </c>
      <c r="B1020" s="56"/>
      <c r="C1020" s="10" t="s">
        <v>16</v>
      </c>
      <c r="D1020" s="64"/>
      <c r="E1020" s="64"/>
      <c r="F1020" s="64"/>
      <c r="G1020" s="13">
        <f>F1020/F1024</f>
        <v>0</v>
      </c>
      <c r="H1020" s="12"/>
      <c r="I1020" s="12"/>
      <c r="J1020" s="12"/>
      <c r="K1020" s="13">
        <f>J1020/J1024</f>
        <v>0</v>
      </c>
      <c r="L1020" s="13">
        <f t="shared" si="30"/>
        <v>0</v>
      </c>
      <c r="N1020" s="10" t="s">
        <v>9</v>
      </c>
      <c r="O1020" s="56"/>
      <c r="P1020" s="10" t="s">
        <v>16</v>
      </c>
      <c r="Q1020" s="64"/>
      <c r="R1020" s="64">
        <v>1</v>
      </c>
      <c r="S1020" s="64">
        <v>1</v>
      </c>
      <c r="T1020" s="13">
        <f>S1020/S1024</f>
        <v>6.024096385542169E-3</v>
      </c>
      <c r="U1020" s="12">
        <v>400000</v>
      </c>
      <c r="V1020" s="12"/>
      <c r="W1020" s="12">
        <v>400000</v>
      </c>
      <c r="X1020" s="13">
        <f>W1020/W1024</f>
        <v>6.2392649546913941E-3</v>
      </c>
      <c r="Y1020" s="13">
        <f t="shared" si="31"/>
        <v>3.0839920164859036E-5</v>
      </c>
    </row>
    <row r="1021" spans="1:25">
      <c r="A1021" s="10" t="s">
        <v>9</v>
      </c>
      <c r="B1021" s="56"/>
      <c r="C1021" s="10" t="s">
        <v>17</v>
      </c>
      <c r="D1021" s="64">
        <v>1</v>
      </c>
      <c r="E1021" s="64">
        <v>2</v>
      </c>
      <c r="F1021" s="64">
        <v>3</v>
      </c>
      <c r="G1021" s="13">
        <f>F1021/F1024</f>
        <v>1.9736842105263157E-2</v>
      </c>
      <c r="H1021" s="12">
        <v>650000</v>
      </c>
      <c r="I1021" s="12">
        <v>861100</v>
      </c>
      <c r="J1021" s="12">
        <v>1511100</v>
      </c>
      <c r="K1021" s="13">
        <f>J1021/J1024</f>
        <v>2.7185660737850243E-2</v>
      </c>
      <c r="L1021" s="13">
        <f t="shared" si="30"/>
        <v>1.2557930889933199E-4</v>
      </c>
      <c r="N1021" s="10" t="s">
        <v>9</v>
      </c>
      <c r="O1021" s="56"/>
      <c r="P1021" s="10" t="s">
        <v>17</v>
      </c>
      <c r="Q1021" s="64">
        <v>1</v>
      </c>
      <c r="R1021" s="64">
        <v>1</v>
      </c>
      <c r="S1021" s="64">
        <v>2</v>
      </c>
      <c r="T1021" s="13">
        <f>S1021/S1024</f>
        <v>1.2048192771084338E-2</v>
      </c>
      <c r="U1021" s="12">
        <v>300000</v>
      </c>
      <c r="V1021" s="12">
        <v>300000</v>
      </c>
      <c r="W1021" s="12">
        <v>600000</v>
      </c>
      <c r="X1021" s="13">
        <f>W1021/W1024</f>
        <v>9.3588974320370898E-3</v>
      </c>
      <c r="Y1021" s="13">
        <f t="shared" si="31"/>
        <v>4.6259880247288558E-5</v>
      </c>
    </row>
    <row r="1022" spans="1:25">
      <c r="A1022" s="10" t="s">
        <v>9</v>
      </c>
      <c r="B1022" s="56"/>
      <c r="C1022" s="10" t="s">
        <v>18</v>
      </c>
      <c r="D1022" s="64">
        <v>6</v>
      </c>
      <c r="E1022" s="64">
        <v>3</v>
      </c>
      <c r="F1022" s="64">
        <v>9</v>
      </c>
      <c r="G1022" s="13">
        <f>F1022/F1024</f>
        <v>5.921052631578947E-2</v>
      </c>
      <c r="H1022" s="12">
        <v>2614000</v>
      </c>
      <c r="I1022" s="12">
        <v>991000</v>
      </c>
      <c r="J1022" s="12">
        <v>3605000</v>
      </c>
      <c r="K1022" s="13">
        <f>J1022/J1024</f>
        <v>6.4856268254880639E-2</v>
      </c>
      <c r="L1022" s="13">
        <f t="shared" si="30"/>
        <v>2.9959195856137371E-4</v>
      </c>
      <c r="N1022" s="10" t="s">
        <v>9</v>
      </c>
      <c r="O1022" s="56"/>
      <c r="P1022" s="10" t="s">
        <v>18</v>
      </c>
      <c r="Q1022" s="64">
        <v>3</v>
      </c>
      <c r="R1022" s="64">
        <v>9</v>
      </c>
      <c r="S1022" s="64">
        <v>12</v>
      </c>
      <c r="T1022" s="13">
        <f>S1022/S1024</f>
        <v>7.2289156626506021E-2</v>
      </c>
      <c r="U1022" s="12">
        <v>3622000</v>
      </c>
      <c r="V1022" s="12">
        <v>1171000</v>
      </c>
      <c r="W1022" s="12">
        <v>4793000</v>
      </c>
      <c r="X1022" s="13">
        <f>W1022/W1024</f>
        <v>7.4761992319589632E-2</v>
      </c>
      <c r="Y1022" s="13">
        <f t="shared" si="31"/>
        <v>3.6953934337542342E-4</v>
      </c>
    </row>
    <row r="1023" spans="1:25" ht="13.5" thickBot="1">
      <c r="A1023" s="14" t="s">
        <v>9</v>
      </c>
      <c r="B1023" s="57"/>
      <c r="C1023" s="14" t="s">
        <v>19</v>
      </c>
      <c r="D1023" s="65">
        <v>44</v>
      </c>
      <c r="E1023" s="65">
        <v>48</v>
      </c>
      <c r="F1023" s="65">
        <v>92</v>
      </c>
      <c r="G1023" s="15">
        <f>F1023/F1024</f>
        <v>0.60526315789473684</v>
      </c>
      <c r="H1023" s="16">
        <v>14846925</v>
      </c>
      <c r="I1023" s="16">
        <v>17210489</v>
      </c>
      <c r="J1023" s="16">
        <v>32057414</v>
      </c>
      <c r="K1023" s="15">
        <f>J1023/J1024</f>
        <v>0.57673349291033738</v>
      </c>
      <c r="L1023" s="15">
        <f t="shared" si="30"/>
        <v>2.6641174609355902E-3</v>
      </c>
      <c r="N1023" s="14" t="s">
        <v>9</v>
      </c>
      <c r="O1023" s="57"/>
      <c r="P1023" s="14" t="s">
        <v>19</v>
      </c>
      <c r="Q1023" s="65">
        <v>58</v>
      </c>
      <c r="R1023" s="65">
        <v>43</v>
      </c>
      <c r="S1023" s="65">
        <v>101</v>
      </c>
      <c r="T1023" s="15">
        <f>S1023/S1024</f>
        <v>0.60843373493975905</v>
      </c>
      <c r="U1023" s="16">
        <v>16785658</v>
      </c>
      <c r="V1023" s="16">
        <v>22073258</v>
      </c>
      <c r="W1023" s="16">
        <v>38858916</v>
      </c>
      <c r="X1023" s="15">
        <f>W1023/W1024</f>
        <v>0.60612768194024169</v>
      </c>
      <c r="Y1023" s="15">
        <f t="shared" si="31"/>
        <v>2.9960146678324087E-3</v>
      </c>
    </row>
    <row r="1024" spans="1:25" s="3" customFormat="1" ht="13.5" thickBot="1">
      <c r="A1024" s="17" t="s">
        <v>9</v>
      </c>
      <c r="B1024" s="18" t="s">
        <v>112</v>
      </c>
      <c r="C1024" s="18"/>
      <c r="D1024" s="66">
        <v>76</v>
      </c>
      <c r="E1024" s="66">
        <v>76</v>
      </c>
      <c r="F1024" s="66">
        <v>152</v>
      </c>
      <c r="G1024" s="19">
        <f>F1024/F1024</f>
        <v>1</v>
      </c>
      <c r="H1024" s="20">
        <v>27792225</v>
      </c>
      <c r="I1024" s="20">
        <v>27792225</v>
      </c>
      <c r="J1024" s="20">
        <v>55584450</v>
      </c>
      <c r="K1024" s="19">
        <f>J1024/J1024</f>
        <v>1</v>
      </c>
      <c r="L1024" s="21">
        <f t="shared" si="30"/>
        <v>4.6193215647868935E-3</v>
      </c>
      <c r="N1024" s="17" t="s">
        <v>9</v>
      </c>
      <c r="O1024" s="18" t="s">
        <v>112</v>
      </c>
      <c r="P1024" s="18"/>
      <c r="Q1024" s="66">
        <v>83</v>
      </c>
      <c r="R1024" s="66">
        <v>83</v>
      </c>
      <c r="S1024" s="66">
        <v>166</v>
      </c>
      <c r="T1024" s="19">
        <f>S1024/S1024</f>
        <v>1</v>
      </c>
      <c r="U1024" s="20">
        <v>32055058</v>
      </c>
      <c r="V1024" s="20">
        <v>32055058</v>
      </c>
      <c r="W1024" s="20">
        <v>64110116</v>
      </c>
      <c r="X1024" s="19">
        <f>W1024/W1024</f>
        <v>1</v>
      </c>
      <c r="Y1024" s="79">
        <f t="shared" si="31"/>
        <v>4.9428771479996299E-3</v>
      </c>
    </row>
    <row r="1025" spans="1:25">
      <c r="A1025" s="10" t="s">
        <v>9</v>
      </c>
      <c r="B1025" s="55" t="s">
        <v>113</v>
      </c>
      <c r="C1025" s="10" t="s">
        <v>11</v>
      </c>
      <c r="D1025" s="64">
        <v>1</v>
      </c>
      <c r="E1025" s="64">
        <v>2</v>
      </c>
      <c r="F1025" s="64">
        <v>3</v>
      </c>
      <c r="G1025" s="11">
        <f>F1025/F1034</f>
        <v>1.9230769230769232E-2</v>
      </c>
      <c r="H1025" s="12">
        <v>241000</v>
      </c>
      <c r="I1025" s="12">
        <v>598000</v>
      </c>
      <c r="J1025" s="12">
        <v>839000</v>
      </c>
      <c r="K1025" s="11">
        <f>J1025/J1034</f>
        <v>1.7408197073904084E-2</v>
      </c>
      <c r="L1025" s="11">
        <f t="shared" si="30"/>
        <v>6.9724730439110278E-5</v>
      </c>
      <c r="N1025" s="10" t="s">
        <v>9</v>
      </c>
      <c r="O1025" s="55" t="s">
        <v>113</v>
      </c>
      <c r="P1025" s="10" t="s">
        <v>11</v>
      </c>
      <c r="Q1025" s="64"/>
      <c r="R1025" s="64"/>
      <c r="S1025" s="64"/>
      <c r="T1025" s="11">
        <f>S1025/S1034</f>
        <v>0</v>
      </c>
      <c r="U1025" s="12"/>
      <c r="V1025" s="12"/>
      <c r="W1025" s="12"/>
      <c r="X1025" s="11">
        <f>W1025/W1034</f>
        <v>0</v>
      </c>
      <c r="Y1025" s="13">
        <f t="shared" si="31"/>
        <v>0</v>
      </c>
    </row>
    <row r="1026" spans="1:25">
      <c r="A1026" s="10" t="s">
        <v>9</v>
      </c>
      <c r="B1026" s="56"/>
      <c r="C1026" s="10" t="s">
        <v>12</v>
      </c>
      <c r="D1026" s="64">
        <v>3</v>
      </c>
      <c r="E1026" s="64">
        <v>5</v>
      </c>
      <c r="F1026" s="64">
        <v>8</v>
      </c>
      <c r="G1026" s="13">
        <f>F1026/F1034</f>
        <v>5.128205128205128E-2</v>
      </c>
      <c r="H1026" s="12">
        <v>1091500</v>
      </c>
      <c r="I1026" s="12">
        <v>1579000</v>
      </c>
      <c r="J1026" s="12">
        <v>2670500</v>
      </c>
      <c r="K1026" s="13">
        <f>J1026/J1034</f>
        <v>5.5409523582670865E-2</v>
      </c>
      <c r="L1026" s="13">
        <f t="shared" si="30"/>
        <v>2.2193074211876519E-4</v>
      </c>
      <c r="N1026" s="10" t="s">
        <v>9</v>
      </c>
      <c r="O1026" s="56"/>
      <c r="P1026" s="10" t="s">
        <v>12</v>
      </c>
      <c r="Q1026" s="64">
        <v>3</v>
      </c>
      <c r="R1026" s="64">
        <v>10</v>
      </c>
      <c r="S1026" s="64">
        <v>13</v>
      </c>
      <c r="T1026" s="13">
        <f>S1026/S1034</f>
        <v>8.5526315789473686E-2</v>
      </c>
      <c r="U1026" s="12">
        <v>3979240</v>
      </c>
      <c r="V1026" s="12">
        <v>1064000</v>
      </c>
      <c r="W1026" s="12">
        <v>5043240</v>
      </c>
      <c r="X1026" s="13">
        <f>W1026/W1034</f>
        <v>9.75234892216824E-2</v>
      </c>
      <c r="Y1026" s="13">
        <f t="shared" si="31"/>
        <v>3.8883279743055923E-4</v>
      </c>
    </row>
    <row r="1027" spans="1:25">
      <c r="A1027" s="10" t="s">
        <v>9</v>
      </c>
      <c r="B1027" s="56"/>
      <c r="C1027" s="10" t="s">
        <v>13</v>
      </c>
      <c r="D1027" s="64">
        <v>4</v>
      </c>
      <c r="E1027" s="64">
        <v>7</v>
      </c>
      <c r="F1027" s="64">
        <v>11</v>
      </c>
      <c r="G1027" s="13">
        <f>F1027/F1034</f>
        <v>7.0512820512820512E-2</v>
      </c>
      <c r="H1027" s="12">
        <v>1280000</v>
      </c>
      <c r="I1027" s="12">
        <v>2651037</v>
      </c>
      <c r="J1027" s="12">
        <v>3931037</v>
      </c>
      <c r="K1027" s="13">
        <f>J1027/J1034</f>
        <v>8.1564084387137886E-2</v>
      </c>
      <c r="L1027" s="13">
        <f t="shared" si="30"/>
        <v>3.2668712177731673E-4</v>
      </c>
      <c r="N1027" s="10" t="s">
        <v>9</v>
      </c>
      <c r="O1027" s="56"/>
      <c r="P1027" s="10" t="s">
        <v>13</v>
      </c>
      <c r="Q1027" s="64">
        <v>6</v>
      </c>
      <c r="R1027" s="64">
        <v>5</v>
      </c>
      <c r="S1027" s="64">
        <v>11</v>
      </c>
      <c r="T1027" s="13">
        <f>S1027/S1034</f>
        <v>7.2368421052631582E-2</v>
      </c>
      <c r="U1027" s="12">
        <v>1779500</v>
      </c>
      <c r="V1027" s="12">
        <v>2021950</v>
      </c>
      <c r="W1027" s="12">
        <v>3801450</v>
      </c>
      <c r="X1027" s="13">
        <f>W1027/W1034</f>
        <v>7.351041554670501E-2</v>
      </c>
      <c r="Y1027" s="13">
        <f t="shared" si="31"/>
        <v>2.9309103627675844E-4</v>
      </c>
    </row>
    <row r="1028" spans="1:25">
      <c r="A1028" s="10" t="s">
        <v>9</v>
      </c>
      <c r="B1028" s="56"/>
      <c r="C1028" s="10" t="s">
        <v>14</v>
      </c>
      <c r="D1028" s="64"/>
      <c r="E1028" s="64">
        <v>1</v>
      </c>
      <c r="F1028" s="64">
        <v>1</v>
      </c>
      <c r="G1028" s="13">
        <f>F1028/F1034</f>
        <v>6.41025641025641E-3</v>
      </c>
      <c r="H1028" s="12"/>
      <c r="I1028" s="12">
        <v>362000</v>
      </c>
      <c r="J1028" s="12">
        <v>362000</v>
      </c>
      <c r="K1028" s="13">
        <f>J1028/J1034</f>
        <v>7.5110456981564702E-3</v>
      </c>
      <c r="L1028" s="13">
        <f t="shared" ref="L1028:L1091" si="32">J1028/12033033254</f>
        <v>3.0083852704359856E-5</v>
      </c>
      <c r="N1028" s="10" t="s">
        <v>9</v>
      </c>
      <c r="O1028" s="56"/>
      <c r="P1028" s="10" t="s">
        <v>14</v>
      </c>
      <c r="Q1028" s="64">
        <v>1</v>
      </c>
      <c r="R1028" s="64"/>
      <c r="S1028" s="64">
        <v>1</v>
      </c>
      <c r="T1028" s="13">
        <f>S1028/S1034</f>
        <v>6.5789473684210523E-3</v>
      </c>
      <c r="U1028" s="12"/>
      <c r="V1028" s="12">
        <v>337500</v>
      </c>
      <c r="W1028" s="12">
        <v>337500</v>
      </c>
      <c r="X1028" s="13">
        <f>W1028/W1034</f>
        <v>6.5263952562871911E-3</v>
      </c>
      <c r="Y1028" s="13">
        <f t="shared" ref="Y1028:Y1091" si="33">W1028/12970202188</f>
        <v>2.6021182639099811E-5</v>
      </c>
    </row>
    <row r="1029" spans="1:25">
      <c r="A1029" s="10" t="s">
        <v>9</v>
      </c>
      <c r="B1029" s="56"/>
      <c r="C1029" s="10" t="s">
        <v>15</v>
      </c>
      <c r="D1029" s="64">
        <v>9</v>
      </c>
      <c r="E1029" s="64">
        <v>7</v>
      </c>
      <c r="F1029" s="64">
        <v>16</v>
      </c>
      <c r="G1029" s="13">
        <f>F1029/F1034</f>
        <v>0.10256410256410256</v>
      </c>
      <c r="H1029" s="12">
        <v>2769800</v>
      </c>
      <c r="I1029" s="12">
        <v>1839600</v>
      </c>
      <c r="J1029" s="12">
        <v>4609400</v>
      </c>
      <c r="K1029" s="13">
        <f>J1029/J1034</f>
        <v>9.563926530685754E-2</v>
      </c>
      <c r="L1029" s="13">
        <f t="shared" si="32"/>
        <v>3.8306218413115009E-4</v>
      </c>
      <c r="N1029" s="10" t="s">
        <v>9</v>
      </c>
      <c r="O1029" s="56"/>
      <c r="P1029" s="10" t="s">
        <v>15</v>
      </c>
      <c r="Q1029" s="64">
        <v>11</v>
      </c>
      <c r="R1029" s="64">
        <v>14</v>
      </c>
      <c r="S1029" s="64">
        <v>25</v>
      </c>
      <c r="T1029" s="13">
        <f>S1029/S1034</f>
        <v>0.16447368421052633</v>
      </c>
      <c r="U1029" s="12">
        <v>4805100</v>
      </c>
      <c r="V1029" s="12">
        <v>3206500</v>
      </c>
      <c r="W1029" s="12">
        <v>8011600</v>
      </c>
      <c r="X1029" s="13">
        <f>W1029/W1034</f>
        <v>0.154924054030431</v>
      </c>
      <c r="Y1029" s="13">
        <f t="shared" si="33"/>
        <v>6.1769276098196167E-4</v>
      </c>
    </row>
    <row r="1030" spans="1:25">
      <c r="A1030" s="10" t="s">
        <v>9</v>
      </c>
      <c r="B1030" s="56"/>
      <c r="C1030" s="10" t="s">
        <v>16</v>
      </c>
      <c r="D1030" s="64"/>
      <c r="E1030" s="64">
        <v>1</v>
      </c>
      <c r="F1030" s="64">
        <v>1</v>
      </c>
      <c r="G1030" s="13">
        <f>F1030/F1034</f>
        <v>6.41025641025641E-3</v>
      </c>
      <c r="H1030" s="12"/>
      <c r="I1030" s="12">
        <v>285000</v>
      </c>
      <c r="J1030" s="12">
        <v>285000</v>
      </c>
      <c r="K1030" s="13">
        <f>J1030/J1034</f>
        <v>5.9133923314215299E-3</v>
      </c>
      <c r="L1030" s="13">
        <f t="shared" si="32"/>
        <v>2.3684801162272265E-5</v>
      </c>
      <c r="N1030" s="10" t="s">
        <v>9</v>
      </c>
      <c r="O1030" s="56"/>
      <c r="P1030" s="10" t="s">
        <v>16</v>
      </c>
      <c r="Q1030" s="64"/>
      <c r="R1030" s="64">
        <v>1</v>
      </c>
      <c r="S1030" s="64">
        <v>1</v>
      </c>
      <c r="T1030" s="13">
        <f>S1030/S1034</f>
        <v>6.5789473684210523E-3</v>
      </c>
      <c r="U1030" s="12">
        <v>274000</v>
      </c>
      <c r="V1030" s="12"/>
      <c r="W1030" s="12">
        <v>274000</v>
      </c>
      <c r="X1030" s="13">
        <f>W1030/W1034</f>
        <v>5.298466074733897E-3</v>
      </c>
      <c r="Y1030" s="13">
        <f t="shared" si="33"/>
        <v>2.112534531292844E-5</v>
      </c>
    </row>
    <row r="1031" spans="1:25">
      <c r="A1031" s="10" t="s">
        <v>9</v>
      </c>
      <c r="B1031" s="56"/>
      <c r="C1031" s="10" t="s">
        <v>17</v>
      </c>
      <c r="D1031" s="64"/>
      <c r="E1031" s="64">
        <v>1</v>
      </c>
      <c r="F1031" s="64">
        <v>1</v>
      </c>
      <c r="G1031" s="13">
        <f>F1031/F1034</f>
        <v>6.41025641025641E-3</v>
      </c>
      <c r="H1031" s="12"/>
      <c r="I1031" s="12">
        <v>382500</v>
      </c>
      <c r="J1031" s="12">
        <v>382500</v>
      </c>
      <c r="K1031" s="13">
        <f>J1031/J1034</f>
        <v>7.9363949711183691E-3</v>
      </c>
      <c r="L1031" s="13">
        <f t="shared" si="32"/>
        <v>3.1787496296733825E-5</v>
      </c>
      <c r="N1031" s="10" t="s">
        <v>9</v>
      </c>
      <c r="O1031" s="56"/>
      <c r="P1031" s="10" t="s">
        <v>17</v>
      </c>
      <c r="Q1031" s="64"/>
      <c r="R1031" s="64"/>
      <c r="S1031" s="64"/>
      <c r="T1031" s="13">
        <f>S1031/S1034</f>
        <v>0</v>
      </c>
      <c r="U1031" s="12"/>
      <c r="V1031" s="12"/>
      <c r="W1031" s="12"/>
      <c r="X1031" s="13">
        <f>W1031/W1034</f>
        <v>0</v>
      </c>
      <c r="Y1031" s="13">
        <f t="shared" si="33"/>
        <v>0</v>
      </c>
    </row>
    <row r="1032" spans="1:25">
      <c r="A1032" s="10" t="s">
        <v>9</v>
      </c>
      <c r="B1032" s="56"/>
      <c r="C1032" s="10" t="s">
        <v>18</v>
      </c>
      <c r="D1032" s="64">
        <v>4</v>
      </c>
      <c r="E1032" s="64">
        <v>5</v>
      </c>
      <c r="F1032" s="64">
        <v>9</v>
      </c>
      <c r="G1032" s="13">
        <f>F1032/F1034</f>
        <v>5.7692307692307696E-2</v>
      </c>
      <c r="H1032" s="12">
        <v>1352000</v>
      </c>
      <c r="I1032" s="12">
        <v>1545000</v>
      </c>
      <c r="J1032" s="12">
        <v>2897000</v>
      </c>
      <c r="K1032" s="13">
        <f>J1032/J1034</f>
        <v>6.0109114330274292E-2</v>
      </c>
      <c r="L1032" s="13">
        <f t="shared" si="32"/>
        <v>2.4075392620036051E-4</v>
      </c>
      <c r="N1032" s="10" t="s">
        <v>9</v>
      </c>
      <c r="O1032" s="56"/>
      <c r="P1032" s="10" t="s">
        <v>18</v>
      </c>
      <c r="Q1032" s="64">
        <v>7</v>
      </c>
      <c r="R1032" s="64">
        <v>3</v>
      </c>
      <c r="S1032" s="64">
        <v>10</v>
      </c>
      <c r="T1032" s="13">
        <f>S1032/S1034</f>
        <v>6.5789473684210523E-2</v>
      </c>
      <c r="U1032" s="12">
        <v>1183000</v>
      </c>
      <c r="V1032" s="12">
        <v>2673000</v>
      </c>
      <c r="W1032" s="12">
        <v>3856000</v>
      </c>
      <c r="X1032" s="13">
        <f>W1032/W1034</f>
        <v>7.4565274394795281E-2</v>
      </c>
      <c r="Y1032" s="13">
        <f t="shared" si="33"/>
        <v>2.972968303892411E-4</v>
      </c>
    </row>
    <row r="1033" spans="1:25" ht="13.5" thickBot="1">
      <c r="A1033" s="14" t="s">
        <v>9</v>
      </c>
      <c r="B1033" s="57"/>
      <c r="C1033" s="14" t="s">
        <v>19</v>
      </c>
      <c r="D1033" s="65">
        <v>57</v>
      </c>
      <c r="E1033" s="65">
        <v>49</v>
      </c>
      <c r="F1033" s="65">
        <v>106</v>
      </c>
      <c r="G1033" s="15">
        <f>F1033/F1034</f>
        <v>0.67948717948717952</v>
      </c>
      <c r="H1033" s="16">
        <v>17363543</v>
      </c>
      <c r="I1033" s="16">
        <v>14855706</v>
      </c>
      <c r="J1033" s="16">
        <v>32219249</v>
      </c>
      <c r="K1033" s="15">
        <f>J1033/J1034</f>
        <v>0.66850898231845901</v>
      </c>
      <c r="L1033" s="15">
        <f t="shared" si="32"/>
        <v>2.6775666882903138E-3</v>
      </c>
      <c r="N1033" s="14" t="s">
        <v>9</v>
      </c>
      <c r="O1033" s="57"/>
      <c r="P1033" s="14" t="s">
        <v>19</v>
      </c>
      <c r="Q1033" s="65">
        <v>48</v>
      </c>
      <c r="R1033" s="65">
        <v>43</v>
      </c>
      <c r="S1033" s="65">
        <v>91</v>
      </c>
      <c r="T1033" s="15">
        <f>S1033/S1034</f>
        <v>0.59868421052631582</v>
      </c>
      <c r="U1033" s="16">
        <v>13835700</v>
      </c>
      <c r="V1033" s="16">
        <v>16553590</v>
      </c>
      <c r="W1033" s="16">
        <v>30389290</v>
      </c>
      <c r="X1033" s="15">
        <f>W1033/W1034</f>
        <v>0.58765190547536528</v>
      </c>
      <c r="Y1033" s="15">
        <f t="shared" si="33"/>
        <v>2.3430081936668726E-3</v>
      </c>
    </row>
    <row r="1034" spans="1:25" s="3" customFormat="1" ht="13.5" thickBot="1">
      <c r="A1034" s="17" t="s">
        <v>9</v>
      </c>
      <c r="B1034" s="18" t="s">
        <v>114</v>
      </c>
      <c r="C1034" s="18"/>
      <c r="D1034" s="66">
        <v>78</v>
      </c>
      <c r="E1034" s="66">
        <v>78</v>
      </c>
      <c r="F1034" s="66">
        <v>156</v>
      </c>
      <c r="G1034" s="19">
        <f>F1034/F1034</f>
        <v>1</v>
      </c>
      <c r="H1034" s="20">
        <v>24097843</v>
      </c>
      <c r="I1034" s="20">
        <v>24097843</v>
      </c>
      <c r="J1034" s="20">
        <v>48195686</v>
      </c>
      <c r="K1034" s="19">
        <f>J1034/J1034</f>
        <v>1</v>
      </c>
      <c r="L1034" s="21">
        <f t="shared" si="32"/>
        <v>4.0052815431203823E-3</v>
      </c>
      <c r="N1034" s="17" t="s">
        <v>9</v>
      </c>
      <c r="O1034" s="18" t="s">
        <v>114</v>
      </c>
      <c r="P1034" s="18"/>
      <c r="Q1034" s="66">
        <v>76</v>
      </c>
      <c r="R1034" s="66">
        <v>76</v>
      </c>
      <c r="S1034" s="66">
        <v>152</v>
      </c>
      <c r="T1034" s="19">
        <f>S1034/S1034</f>
        <v>1</v>
      </c>
      <c r="U1034" s="20">
        <v>25856540</v>
      </c>
      <c r="V1034" s="20">
        <v>25856540</v>
      </c>
      <c r="W1034" s="20">
        <v>51713080</v>
      </c>
      <c r="X1034" s="19">
        <f>W1034/W1034</f>
        <v>1</v>
      </c>
      <c r="Y1034" s="79">
        <f t="shared" si="33"/>
        <v>3.9870681466974214E-3</v>
      </c>
    </row>
    <row r="1035" spans="1:25">
      <c r="A1035" s="10" t="s">
        <v>9</v>
      </c>
      <c r="B1035" s="55" t="s">
        <v>115</v>
      </c>
      <c r="C1035" s="10" t="s">
        <v>11</v>
      </c>
      <c r="D1035" s="64">
        <v>2</v>
      </c>
      <c r="E1035" s="64">
        <v>3</v>
      </c>
      <c r="F1035" s="64">
        <v>5</v>
      </c>
      <c r="G1035" s="11">
        <f>F1035/F1044</f>
        <v>4.0322580645161289E-2</v>
      </c>
      <c r="H1035" s="12">
        <v>636500</v>
      </c>
      <c r="I1035" s="12">
        <v>1021000</v>
      </c>
      <c r="J1035" s="12">
        <v>1657500</v>
      </c>
      <c r="K1035" s="11">
        <f>J1035/J1044</f>
        <v>3.9613098922571505E-2</v>
      </c>
      <c r="L1035" s="11">
        <f t="shared" si="32"/>
        <v>1.3774581728584657E-4</v>
      </c>
      <c r="N1035" s="10" t="s">
        <v>9</v>
      </c>
      <c r="O1035" s="55" t="s">
        <v>115</v>
      </c>
      <c r="P1035" s="10" t="s">
        <v>11</v>
      </c>
      <c r="Q1035" s="64">
        <v>1</v>
      </c>
      <c r="R1035" s="64"/>
      <c r="S1035" s="64">
        <v>1</v>
      </c>
      <c r="T1035" s="11">
        <f>S1035/S1044</f>
        <v>1.1627906976744186E-2</v>
      </c>
      <c r="U1035" s="12"/>
      <c r="V1035" s="12">
        <v>282500</v>
      </c>
      <c r="W1035" s="12">
        <v>282500</v>
      </c>
      <c r="X1035" s="11">
        <f>W1035/W1044</f>
        <v>1.044938881987155E-2</v>
      </c>
      <c r="Y1035" s="13">
        <f t="shared" si="33"/>
        <v>2.1780693616431694E-5</v>
      </c>
    </row>
    <row r="1036" spans="1:25">
      <c r="A1036" s="10" t="s">
        <v>9</v>
      </c>
      <c r="B1036" s="56"/>
      <c r="C1036" s="10" t="s">
        <v>12</v>
      </c>
      <c r="D1036" s="64">
        <v>5</v>
      </c>
      <c r="E1036" s="64">
        <v>6</v>
      </c>
      <c r="F1036" s="64">
        <v>11</v>
      </c>
      <c r="G1036" s="13">
        <f>F1036/F1044</f>
        <v>8.8709677419354843E-2</v>
      </c>
      <c r="H1036" s="12">
        <v>1359000</v>
      </c>
      <c r="I1036" s="12">
        <v>1862493</v>
      </c>
      <c r="J1036" s="12">
        <v>3221493</v>
      </c>
      <c r="K1036" s="13">
        <f>J1036/J1044</f>
        <v>7.6991445482577164E-2</v>
      </c>
      <c r="L1036" s="13">
        <f t="shared" si="32"/>
        <v>2.6772077596719988E-4</v>
      </c>
      <c r="N1036" s="10" t="s">
        <v>9</v>
      </c>
      <c r="O1036" s="56"/>
      <c r="P1036" s="10" t="s">
        <v>12</v>
      </c>
      <c r="Q1036" s="64">
        <v>1</v>
      </c>
      <c r="R1036" s="64">
        <v>4</v>
      </c>
      <c r="S1036" s="64">
        <v>5</v>
      </c>
      <c r="T1036" s="13">
        <f>S1036/S1044</f>
        <v>5.8139534883720929E-2</v>
      </c>
      <c r="U1036" s="12">
        <v>1250500</v>
      </c>
      <c r="V1036" s="12">
        <v>490000</v>
      </c>
      <c r="W1036" s="12">
        <v>1740500</v>
      </c>
      <c r="X1036" s="13">
        <f>W1036/W1044</f>
        <v>6.4379331826500644E-2</v>
      </c>
      <c r="Y1036" s="13">
        <f t="shared" si="33"/>
        <v>1.3419220261734287E-4</v>
      </c>
    </row>
    <row r="1037" spans="1:25">
      <c r="A1037" s="10" t="s">
        <v>9</v>
      </c>
      <c r="B1037" s="56"/>
      <c r="C1037" s="10" t="s">
        <v>13</v>
      </c>
      <c r="D1037" s="64">
        <v>4</v>
      </c>
      <c r="E1037" s="64">
        <v>6</v>
      </c>
      <c r="F1037" s="64">
        <v>10</v>
      </c>
      <c r="G1037" s="13">
        <f>F1037/F1044</f>
        <v>8.0645161290322578E-2</v>
      </c>
      <c r="H1037" s="12">
        <v>1241500</v>
      </c>
      <c r="I1037" s="12">
        <v>1976500</v>
      </c>
      <c r="J1037" s="12">
        <v>3218000</v>
      </c>
      <c r="K1037" s="13">
        <f>J1037/J1044</f>
        <v>7.6907965208346973E-2</v>
      </c>
      <c r="L1037" s="13">
        <f t="shared" si="32"/>
        <v>2.6743049171997244E-4</v>
      </c>
      <c r="N1037" s="10" t="s">
        <v>9</v>
      </c>
      <c r="O1037" s="56"/>
      <c r="P1037" s="10" t="s">
        <v>13</v>
      </c>
      <c r="Q1037" s="64">
        <v>2</v>
      </c>
      <c r="R1037" s="64">
        <v>1</v>
      </c>
      <c r="S1037" s="64">
        <v>3</v>
      </c>
      <c r="T1037" s="13">
        <f>S1037/S1044</f>
        <v>3.4883720930232558E-2</v>
      </c>
      <c r="U1037" s="12">
        <v>265000</v>
      </c>
      <c r="V1037" s="12">
        <v>653000</v>
      </c>
      <c r="W1037" s="12">
        <v>918000</v>
      </c>
      <c r="X1037" s="13">
        <f>W1037/W1044</f>
        <v>3.3955890041210912E-2</v>
      </c>
      <c r="Y1037" s="13">
        <f t="shared" si="33"/>
        <v>7.0777616778351486E-5</v>
      </c>
    </row>
    <row r="1038" spans="1:25">
      <c r="A1038" s="10" t="s">
        <v>9</v>
      </c>
      <c r="B1038" s="56"/>
      <c r="C1038" s="10" t="s">
        <v>14</v>
      </c>
      <c r="D1038" s="64"/>
      <c r="E1038" s="64">
        <v>1</v>
      </c>
      <c r="F1038" s="64">
        <v>1</v>
      </c>
      <c r="G1038" s="13">
        <f>F1038/F1044</f>
        <v>8.0645161290322578E-3</v>
      </c>
      <c r="H1038" s="12"/>
      <c r="I1038" s="12">
        <v>553000</v>
      </c>
      <c r="J1038" s="12">
        <v>553000</v>
      </c>
      <c r="K1038" s="13">
        <f>J1038/J1044</f>
        <v>1.3216315960290825E-2</v>
      </c>
      <c r="L1038" s="13">
        <f t="shared" si="32"/>
        <v>4.5956824711356354E-5</v>
      </c>
      <c r="N1038" s="10" t="s">
        <v>9</v>
      </c>
      <c r="O1038" s="56"/>
      <c r="P1038" s="10" t="s">
        <v>14</v>
      </c>
      <c r="Q1038" s="64"/>
      <c r="R1038" s="64"/>
      <c r="S1038" s="64"/>
      <c r="T1038" s="13">
        <f>S1038/S1044</f>
        <v>0</v>
      </c>
      <c r="U1038" s="12"/>
      <c r="V1038" s="12"/>
      <c r="W1038" s="12"/>
      <c r="X1038" s="13">
        <f>W1038/W1044</f>
        <v>0</v>
      </c>
      <c r="Y1038" s="13">
        <f t="shared" si="33"/>
        <v>0</v>
      </c>
    </row>
    <row r="1039" spans="1:25">
      <c r="A1039" s="10" t="s">
        <v>9</v>
      </c>
      <c r="B1039" s="56"/>
      <c r="C1039" s="10" t="s">
        <v>15</v>
      </c>
      <c r="D1039" s="64">
        <v>7</v>
      </c>
      <c r="E1039" s="64">
        <v>7</v>
      </c>
      <c r="F1039" s="64">
        <v>14</v>
      </c>
      <c r="G1039" s="13">
        <f>F1039/F1044</f>
        <v>0.11290322580645161</v>
      </c>
      <c r="H1039" s="12">
        <v>2240000</v>
      </c>
      <c r="I1039" s="12">
        <v>2241650</v>
      </c>
      <c r="J1039" s="12">
        <v>4481650</v>
      </c>
      <c r="K1039" s="13">
        <f>J1039/J1044</f>
        <v>0.10710832264636054</v>
      </c>
      <c r="L1039" s="13">
        <f t="shared" si="32"/>
        <v>3.7244557589086842E-4</v>
      </c>
      <c r="N1039" s="10" t="s">
        <v>9</v>
      </c>
      <c r="O1039" s="56"/>
      <c r="P1039" s="10" t="s">
        <v>15</v>
      </c>
      <c r="Q1039" s="64">
        <v>6</v>
      </c>
      <c r="R1039" s="64">
        <v>5</v>
      </c>
      <c r="S1039" s="64">
        <v>11</v>
      </c>
      <c r="T1039" s="13">
        <f>S1039/S1044</f>
        <v>0.12790697674418605</v>
      </c>
      <c r="U1039" s="12">
        <v>1476000</v>
      </c>
      <c r="V1039" s="12">
        <v>2034800</v>
      </c>
      <c r="W1039" s="12">
        <v>3510800</v>
      </c>
      <c r="X1039" s="13">
        <f>W1039/W1044</f>
        <v>0.12986093546479657</v>
      </c>
      <c r="Y1039" s="13">
        <f t="shared" si="33"/>
        <v>2.7068197928696775E-4</v>
      </c>
    </row>
    <row r="1040" spans="1:25">
      <c r="A1040" s="10" t="s">
        <v>9</v>
      </c>
      <c r="B1040" s="56"/>
      <c r="C1040" s="10" t="s">
        <v>16</v>
      </c>
      <c r="D1040" s="64"/>
      <c r="E1040" s="64">
        <v>1</v>
      </c>
      <c r="F1040" s="64">
        <v>1</v>
      </c>
      <c r="G1040" s="13">
        <f>F1040/F1044</f>
        <v>8.0645161290322578E-3</v>
      </c>
      <c r="H1040" s="12"/>
      <c r="I1040" s="12">
        <v>425000</v>
      </c>
      <c r="J1040" s="12">
        <v>425000</v>
      </c>
      <c r="K1040" s="13">
        <f>J1040/J1044</f>
        <v>1.0157204851941413E-2</v>
      </c>
      <c r="L1040" s="13">
        <f t="shared" si="32"/>
        <v>3.531944032970425E-5</v>
      </c>
      <c r="N1040" s="10" t="s">
        <v>9</v>
      </c>
      <c r="O1040" s="56"/>
      <c r="P1040" s="10" t="s">
        <v>16</v>
      </c>
      <c r="Q1040" s="64"/>
      <c r="R1040" s="64">
        <v>1</v>
      </c>
      <c r="S1040" s="64">
        <v>1</v>
      </c>
      <c r="T1040" s="13">
        <f>S1040/S1044</f>
        <v>1.1627906976744186E-2</v>
      </c>
      <c r="U1040" s="12">
        <v>394000</v>
      </c>
      <c r="V1040" s="12"/>
      <c r="W1040" s="12">
        <v>394000</v>
      </c>
      <c r="X1040" s="13">
        <f>W1040/W1044</f>
        <v>1.4573660867360673E-2</v>
      </c>
      <c r="Y1040" s="13">
        <f t="shared" si="33"/>
        <v>3.0377321362386152E-5</v>
      </c>
    </row>
    <row r="1041" spans="1:25">
      <c r="A1041" s="10" t="s">
        <v>9</v>
      </c>
      <c r="B1041" s="56"/>
      <c r="C1041" s="10" t="s">
        <v>17</v>
      </c>
      <c r="D1041" s="64"/>
      <c r="E1041" s="64">
        <v>1</v>
      </c>
      <c r="F1041" s="64">
        <v>1</v>
      </c>
      <c r="G1041" s="13">
        <f>F1041/F1044</f>
        <v>8.0645161290322578E-3</v>
      </c>
      <c r="H1041" s="12"/>
      <c r="I1041" s="12">
        <v>275000</v>
      </c>
      <c r="J1041" s="12">
        <v>275000</v>
      </c>
      <c r="K1041" s="13">
        <f>J1041/J1044</f>
        <v>6.5723090218444431E-3</v>
      </c>
      <c r="L1041" s="13">
        <f t="shared" si="32"/>
        <v>2.2853755507455692E-5</v>
      </c>
      <c r="N1041" s="10" t="s">
        <v>9</v>
      </c>
      <c r="O1041" s="56"/>
      <c r="P1041" s="10" t="s">
        <v>17</v>
      </c>
      <c r="Q1041" s="64">
        <v>1</v>
      </c>
      <c r="R1041" s="64"/>
      <c r="S1041" s="64">
        <v>1</v>
      </c>
      <c r="T1041" s="13">
        <f>S1041/S1044</f>
        <v>1.1627906976744186E-2</v>
      </c>
      <c r="U1041" s="12"/>
      <c r="V1041" s="12">
        <v>297500</v>
      </c>
      <c r="W1041" s="12">
        <v>297500</v>
      </c>
      <c r="X1041" s="13">
        <f>W1041/W1044</f>
        <v>1.1004223624466498E-2</v>
      </c>
      <c r="Y1041" s="13">
        <f t="shared" si="33"/>
        <v>2.293719062261391E-5</v>
      </c>
    </row>
    <row r="1042" spans="1:25">
      <c r="A1042" s="10" t="s">
        <v>9</v>
      </c>
      <c r="B1042" s="56"/>
      <c r="C1042" s="10" t="s">
        <v>18</v>
      </c>
      <c r="D1042" s="64">
        <v>3</v>
      </c>
      <c r="E1042" s="64">
        <v>4</v>
      </c>
      <c r="F1042" s="64">
        <v>7</v>
      </c>
      <c r="G1042" s="13">
        <f>F1042/F1044</f>
        <v>5.6451612903225805E-2</v>
      </c>
      <c r="H1042" s="12">
        <v>1087400</v>
      </c>
      <c r="I1042" s="12">
        <v>1156000</v>
      </c>
      <c r="J1042" s="12">
        <v>2243400</v>
      </c>
      <c r="K1042" s="13">
        <f>J1042/J1044</f>
        <v>5.3615702034930268E-2</v>
      </c>
      <c r="L1042" s="13">
        <f t="shared" si="32"/>
        <v>1.8643678220154946E-4</v>
      </c>
      <c r="N1042" s="10" t="s">
        <v>9</v>
      </c>
      <c r="O1042" s="56"/>
      <c r="P1042" s="10" t="s">
        <v>18</v>
      </c>
      <c r="Q1042" s="64">
        <v>1</v>
      </c>
      <c r="R1042" s="64">
        <v>1</v>
      </c>
      <c r="S1042" s="64">
        <v>2</v>
      </c>
      <c r="T1042" s="13">
        <f>S1042/S1044</f>
        <v>2.3255813953488372E-2</v>
      </c>
      <c r="U1042" s="12">
        <v>380000</v>
      </c>
      <c r="V1042" s="12">
        <v>265000</v>
      </c>
      <c r="W1042" s="12">
        <v>645000</v>
      </c>
      <c r="X1042" s="13">
        <f>W1042/W1044</f>
        <v>2.385789659758283E-2</v>
      </c>
      <c r="Y1042" s="13">
        <f t="shared" si="33"/>
        <v>4.9729371265835198E-5</v>
      </c>
    </row>
    <row r="1043" spans="1:25" ht="13.5" thickBot="1">
      <c r="A1043" s="14" t="s">
        <v>9</v>
      </c>
      <c r="B1043" s="57"/>
      <c r="C1043" s="14" t="s">
        <v>19</v>
      </c>
      <c r="D1043" s="65">
        <v>41</v>
      </c>
      <c r="E1043" s="65">
        <v>33</v>
      </c>
      <c r="F1043" s="65">
        <v>74</v>
      </c>
      <c r="G1043" s="15">
        <f>F1043/F1044</f>
        <v>0.59677419354838712</v>
      </c>
      <c r="H1043" s="16">
        <v>14356710</v>
      </c>
      <c r="I1043" s="16">
        <v>11410467</v>
      </c>
      <c r="J1043" s="16">
        <v>25767177</v>
      </c>
      <c r="K1043" s="15">
        <f>J1043/J1044</f>
        <v>0.6158176358711368</v>
      </c>
      <c r="L1043" s="15">
        <f t="shared" si="32"/>
        <v>2.1413700482739479E-3</v>
      </c>
      <c r="N1043" s="14" t="s">
        <v>9</v>
      </c>
      <c r="O1043" s="57"/>
      <c r="P1043" s="14" t="s">
        <v>19</v>
      </c>
      <c r="Q1043" s="65">
        <v>31</v>
      </c>
      <c r="R1043" s="65">
        <v>31</v>
      </c>
      <c r="S1043" s="65">
        <v>62</v>
      </c>
      <c r="T1043" s="15">
        <f>S1043/S1044</f>
        <v>0.72093023255813948</v>
      </c>
      <c r="U1043" s="16">
        <v>9752037</v>
      </c>
      <c r="V1043" s="16">
        <v>9494737</v>
      </c>
      <c r="W1043" s="16">
        <v>19246774</v>
      </c>
      <c r="X1043" s="15">
        <f>W1043/W1044</f>
        <v>0.7119186727582103</v>
      </c>
      <c r="Y1043" s="15">
        <f t="shared" si="33"/>
        <v>1.4839224339777116E-3</v>
      </c>
    </row>
    <row r="1044" spans="1:25" s="3" customFormat="1" ht="13.5" thickBot="1">
      <c r="A1044" s="17" t="s">
        <v>9</v>
      </c>
      <c r="B1044" s="18" t="s">
        <v>116</v>
      </c>
      <c r="C1044" s="18"/>
      <c r="D1044" s="66">
        <v>62</v>
      </c>
      <c r="E1044" s="66">
        <v>62</v>
      </c>
      <c r="F1044" s="66">
        <v>124</v>
      </c>
      <c r="G1044" s="19">
        <f>F1044/F1044</f>
        <v>1</v>
      </c>
      <c r="H1044" s="20">
        <v>20921110</v>
      </c>
      <c r="I1044" s="20">
        <v>20921110</v>
      </c>
      <c r="J1044" s="20">
        <v>41842220</v>
      </c>
      <c r="K1044" s="19">
        <f>J1044/J1044</f>
        <v>1</v>
      </c>
      <c r="L1044" s="21">
        <f t="shared" si="32"/>
        <v>3.4772795118879008E-3</v>
      </c>
      <c r="N1044" s="17" t="s">
        <v>9</v>
      </c>
      <c r="O1044" s="18" t="s">
        <v>116</v>
      </c>
      <c r="P1044" s="18"/>
      <c r="Q1044" s="66">
        <v>43</v>
      </c>
      <c r="R1044" s="66">
        <v>43</v>
      </c>
      <c r="S1044" s="66">
        <v>86</v>
      </c>
      <c r="T1044" s="19">
        <f>S1044/S1044</f>
        <v>1</v>
      </c>
      <c r="U1044" s="20">
        <v>13517537</v>
      </c>
      <c r="V1044" s="20">
        <v>13517537</v>
      </c>
      <c r="W1044" s="20">
        <v>27035074</v>
      </c>
      <c r="X1044" s="19">
        <f>W1044/W1044</f>
        <v>1</v>
      </c>
      <c r="Y1044" s="79">
        <f t="shared" si="33"/>
        <v>2.0843988095276406E-3</v>
      </c>
    </row>
    <row r="1045" spans="1:25">
      <c r="A1045" s="10" t="s">
        <v>9</v>
      </c>
      <c r="B1045" s="55" t="s">
        <v>117</v>
      </c>
      <c r="C1045" s="10" t="s">
        <v>11</v>
      </c>
      <c r="D1045" s="64">
        <v>5</v>
      </c>
      <c r="E1045" s="64">
        <v>3</v>
      </c>
      <c r="F1045" s="64">
        <v>8</v>
      </c>
      <c r="G1045" s="11">
        <f>F1045/F1054</f>
        <v>5.7142857142857141E-2</v>
      </c>
      <c r="H1045" s="12">
        <v>1587350</v>
      </c>
      <c r="I1045" s="12">
        <v>742250</v>
      </c>
      <c r="J1045" s="12">
        <v>2329600</v>
      </c>
      <c r="K1045" s="11">
        <f>J1045/J1054</f>
        <v>5.3289462246740089E-2</v>
      </c>
      <c r="L1045" s="11">
        <f t="shared" si="32"/>
        <v>1.9360039574606831E-4</v>
      </c>
      <c r="N1045" s="10" t="s">
        <v>9</v>
      </c>
      <c r="O1045" s="55" t="s">
        <v>117</v>
      </c>
      <c r="P1045" s="10" t="s">
        <v>11</v>
      </c>
      <c r="Q1045" s="64"/>
      <c r="R1045" s="64">
        <v>2</v>
      </c>
      <c r="S1045" s="64">
        <v>2</v>
      </c>
      <c r="T1045" s="11">
        <f>S1045/S1054</f>
        <v>1.4492753623188406E-2</v>
      </c>
      <c r="U1045" s="12">
        <v>567000</v>
      </c>
      <c r="V1045" s="12"/>
      <c r="W1045" s="12">
        <v>567000</v>
      </c>
      <c r="X1045" s="11">
        <f>W1045/W1054</f>
        <v>1.2317079422787336E-2</v>
      </c>
      <c r="Y1045" s="13">
        <f t="shared" si="33"/>
        <v>4.3715586833687686E-5</v>
      </c>
    </row>
    <row r="1046" spans="1:25">
      <c r="A1046" s="10" t="s">
        <v>9</v>
      </c>
      <c r="B1046" s="56"/>
      <c r="C1046" s="10" t="s">
        <v>12</v>
      </c>
      <c r="D1046" s="64">
        <v>2</v>
      </c>
      <c r="E1046" s="64">
        <v>4</v>
      </c>
      <c r="F1046" s="64">
        <v>6</v>
      </c>
      <c r="G1046" s="13">
        <f>F1046/F1054</f>
        <v>4.2857142857142858E-2</v>
      </c>
      <c r="H1046" s="12">
        <v>595000</v>
      </c>
      <c r="I1046" s="12">
        <v>1466900</v>
      </c>
      <c r="J1046" s="12">
        <v>2061900</v>
      </c>
      <c r="K1046" s="13">
        <f>J1046/J1054</f>
        <v>4.7165840576302111E-2</v>
      </c>
      <c r="L1046" s="13">
        <f t="shared" si="32"/>
        <v>1.7135330356662871E-4</v>
      </c>
      <c r="N1046" s="10" t="s">
        <v>9</v>
      </c>
      <c r="O1046" s="56"/>
      <c r="P1046" s="10" t="s">
        <v>12</v>
      </c>
      <c r="Q1046" s="64">
        <v>4</v>
      </c>
      <c r="R1046" s="64">
        <v>8</v>
      </c>
      <c r="S1046" s="64">
        <v>12</v>
      </c>
      <c r="T1046" s="13">
        <f>S1046/S1054</f>
        <v>8.6956521739130432E-2</v>
      </c>
      <c r="U1046" s="12">
        <v>3026500</v>
      </c>
      <c r="V1046" s="12">
        <v>1400000</v>
      </c>
      <c r="W1046" s="12">
        <v>4426500</v>
      </c>
      <c r="X1046" s="13">
        <f>W1046/W1054</f>
        <v>9.6157940149855625E-2</v>
      </c>
      <c r="Y1046" s="13">
        <f t="shared" si="33"/>
        <v>3.412822665243713E-4</v>
      </c>
    </row>
    <row r="1047" spans="1:25">
      <c r="A1047" s="10" t="s">
        <v>9</v>
      </c>
      <c r="B1047" s="56"/>
      <c r="C1047" s="10" t="s">
        <v>13</v>
      </c>
      <c r="D1047" s="64">
        <v>6</v>
      </c>
      <c r="E1047" s="64">
        <v>10</v>
      </c>
      <c r="F1047" s="64">
        <v>16</v>
      </c>
      <c r="G1047" s="13">
        <f>F1047/F1054</f>
        <v>0.11428571428571428</v>
      </c>
      <c r="H1047" s="12">
        <v>1716000</v>
      </c>
      <c r="I1047" s="12">
        <v>3707900</v>
      </c>
      <c r="J1047" s="12">
        <v>5423900</v>
      </c>
      <c r="K1047" s="13">
        <f>J1047/J1054</f>
        <v>0.12407139177545226</v>
      </c>
      <c r="L1047" s="13">
        <f t="shared" si="32"/>
        <v>4.5075085271595978E-4</v>
      </c>
      <c r="N1047" s="10" t="s">
        <v>9</v>
      </c>
      <c r="O1047" s="56"/>
      <c r="P1047" s="10" t="s">
        <v>13</v>
      </c>
      <c r="Q1047" s="64">
        <v>10</v>
      </c>
      <c r="R1047" s="64">
        <v>4</v>
      </c>
      <c r="S1047" s="64">
        <v>14</v>
      </c>
      <c r="T1047" s="13">
        <f>S1047/S1054</f>
        <v>0.10144927536231885</v>
      </c>
      <c r="U1047" s="12">
        <v>1719000</v>
      </c>
      <c r="V1047" s="12">
        <v>3135000</v>
      </c>
      <c r="W1047" s="12">
        <v>4854000</v>
      </c>
      <c r="X1047" s="13">
        <f>W1047/W1054</f>
        <v>0.10544462701624291</v>
      </c>
      <c r="Y1047" s="13">
        <f t="shared" si="33"/>
        <v>3.742424312005644E-4</v>
      </c>
    </row>
    <row r="1048" spans="1:25">
      <c r="A1048" s="10" t="s">
        <v>9</v>
      </c>
      <c r="B1048" s="56"/>
      <c r="C1048" s="10" t="s">
        <v>14</v>
      </c>
      <c r="D1048" s="64">
        <v>1</v>
      </c>
      <c r="E1048" s="64"/>
      <c r="F1048" s="64">
        <v>1</v>
      </c>
      <c r="G1048" s="13">
        <f>F1048/F1054</f>
        <v>7.1428571428571426E-3</v>
      </c>
      <c r="H1048" s="12">
        <v>396000</v>
      </c>
      <c r="I1048" s="12"/>
      <c r="J1048" s="12">
        <v>396000</v>
      </c>
      <c r="K1048" s="13">
        <f>J1048/J1054</f>
        <v>9.0584765838380311E-3</v>
      </c>
      <c r="L1048" s="13">
        <f t="shared" si="32"/>
        <v>3.2909407930736201E-5</v>
      </c>
      <c r="N1048" s="10" t="s">
        <v>9</v>
      </c>
      <c r="O1048" s="56"/>
      <c r="P1048" s="10" t="s">
        <v>14</v>
      </c>
      <c r="Q1048" s="64">
        <v>1</v>
      </c>
      <c r="R1048" s="64"/>
      <c r="S1048" s="64">
        <v>1</v>
      </c>
      <c r="T1048" s="13">
        <f>S1048/S1054</f>
        <v>7.246376811594203E-3</v>
      </c>
      <c r="U1048" s="12"/>
      <c r="V1048" s="12">
        <v>273500</v>
      </c>
      <c r="W1048" s="12">
        <v>273500</v>
      </c>
      <c r="X1048" s="13">
        <f>W1048/W1054</f>
        <v>5.9413072700746673E-3</v>
      </c>
      <c r="Y1048" s="13">
        <f t="shared" si="33"/>
        <v>2.1086795412722366E-5</v>
      </c>
    </row>
    <row r="1049" spans="1:25">
      <c r="A1049" s="10" t="s">
        <v>9</v>
      </c>
      <c r="B1049" s="56"/>
      <c r="C1049" s="10" t="s">
        <v>15</v>
      </c>
      <c r="D1049" s="64">
        <v>8</v>
      </c>
      <c r="E1049" s="64">
        <v>7</v>
      </c>
      <c r="F1049" s="64">
        <v>15</v>
      </c>
      <c r="G1049" s="13">
        <f>F1049/F1054</f>
        <v>0.10714285714285714</v>
      </c>
      <c r="H1049" s="12">
        <v>2912000</v>
      </c>
      <c r="I1049" s="12">
        <v>2167400</v>
      </c>
      <c r="J1049" s="12">
        <v>5079400</v>
      </c>
      <c r="K1049" s="13">
        <f>J1049/J1054</f>
        <v>0.11619097464633053</v>
      </c>
      <c r="L1049" s="13">
        <f t="shared" si="32"/>
        <v>4.2212132990752889E-4</v>
      </c>
      <c r="N1049" s="10" t="s">
        <v>9</v>
      </c>
      <c r="O1049" s="56"/>
      <c r="P1049" s="10" t="s">
        <v>15</v>
      </c>
      <c r="Q1049" s="64">
        <v>8</v>
      </c>
      <c r="R1049" s="64">
        <v>8</v>
      </c>
      <c r="S1049" s="64">
        <v>16</v>
      </c>
      <c r="T1049" s="13">
        <f>S1049/S1054</f>
        <v>0.11594202898550725</v>
      </c>
      <c r="U1049" s="12">
        <v>2675300</v>
      </c>
      <c r="V1049" s="12">
        <v>2770000</v>
      </c>
      <c r="W1049" s="12">
        <v>5445300</v>
      </c>
      <c r="X1049" s="13">
        <f>W1049/W1054</f>
        <v>0.11828958127143541</v>
      </c>
      <c r="Y1049" s="13">
        <f t="shared" si="33"/>
        <v>4.1983154318426727E-4</v>
      </c>
    </row>
    <row r="1050" spans="1:25">
      <c r="A1050" s="10" t="s">
        <v>9</v>
      </c>
      <c r="B1050" s="56"/>
      <c r="C1050" s="10" t="s">
        <v>16</v>
      </c>
      <c r="D1050" s="64">
        <v>1</v>
      </c>
      <c r="E1050" s="64">
        <v>2</v>
      </c>
      <c r="F1050" s="64">
        <v>3</v>
      </c>
      <c r="G1050" s="13">
        <f>F1050/F1054</f>
        <v>2.1428571428571429E-2</v>
      </c>
      <c r="H1050" s="12">
        <v>252250</v>
      </c>
      <c r="I1050" s="12">
        <v>861500</v>
      </c>
      <c r="J1050" s="12">
        <v>1113750</v>
      </c>
      <c r="K1050" s="13">
        <f>J1050/J1054</f>
        <v>2.547696539204446E-2</v>
      </c>
      <c r="L1050" s="13">
        <f t="shared" si="32"/>
        <v>9.2557709805195552E-5</v>
      </c>
      <c r="N1050" s="10" t="s">
        <v>9</v>
      </c>
      <c r="O1050" s="56"/>
      <c r="P1050" s="10" t="s">
        <v>16</v>
      </c>
      <c r="Q1050" s="64"/>
      <c r="R1050" s="64"/>
      <c r="S1050" s="64"/>
      <c r="T1050" s="13">
        <f>S1050/S1054</f>
        <v>0</v>
      </c>
      <c r="U1050" s="12"/>
      <c r="V1050" s="12"/>
      <c r="W1050" s="12"/>
      <c r="X1050" s="13">
        <f>W1050/W1054</f>
        <v>0</v>
      </c>
      <c r="Y1050" s="13">
        <f t="shared" si="33"/>
        <v>0</v>
      </c>
    </row>
    <row r="1051" spans="1:25">
      <c r="A1051" s="10" t="s">
        <v>9</v>
      </c>
      <c r="B1051" s="56"/>
      <c r="C1051" s="10" t="s">
        <v>17</v>
      </c>
      <c r="D1051" s="64"/>
      <c r="E1051" s="64">
        <v>1</v>
      </c>
      <c r="F1051" s="64">
        <v>1</v>
      </c>
      <c r="G1051" s="13">
        <f>F1051/F1054</f>
        <v>7.1428571428571426E-3</v>
      </c>
      <c r="H1051" s="12"/>
      <c r="I1051" s="12">
        <v>224700</v>
      </c>
      <c r="J1051" s="12">
        <v>224700</v>
      </c>
      <c r="K1051" s="13">
        <f>J1051/J1054</f>
        <v>5.1399992131020344E-3</v>
      </c>
      <c r="L1051" s="13">
        <f t="shared" si="32"/>
        <v>1.8673595863728343E-5</v>
      </c>
      <c r="N1051" s="10" t="s">
        <v>9</v>
      </c>
      <c r="O1051" s="56"/>
      <c r="P1051" s="10" t="s">
        <v>17</v>
      </c>
      <c r="Q1051" s="64"/>
      <c r="R1051" s="64"/>
      <c r="S1051" s="64"/>
      <c r="T1051" s="13">
        <f>S1051/S1054</f>
        <v>0</v>
      </c>
      <c r="U1051" s="12"/>
      <c r="V1051" s="12"/>
      <c r="W1051" s="12"/>
      <c r="X1051" s="13">
        <f>W1051/W1054</f>
        <v>0</v>
      </c>
      <c r="Y1051" s="13">
        <f t="shared" si="33"/>
        <v>0</v>
      </c>
    </row>
    <row r="1052" spans="1:25">
      <c r="A1052" s="10" t="s">
        <v>9</v>
      </c>
      <c r="B1052" s="56"/>
      <c r="C1052" s="10" t="s">
        <v>18</v>
      </c>
      <c r="D1052" s="64">
        <v>3</v>
      </c>
      <c r="E1052" s="64">
        <v>3</v>
      </c>
      <c r="F1052" s="64">
        <v>6</v>
      </c>
      <c r="G1052" s="13">
        <f>F1052/F1054</f>
        <v>4.2857142857142858E-2</v>
      </c>
      <c r="H1052" s="12">
        <v>831900</v>
      </c>
      <c r="I1052" s="12">
        <v>962000</v>
      </c>
      <c r="J1052" s="12">
        <v>1793900</v>
      </c>
      <c r="K1052" s="13">
        <f>J1052/J1054</f>
        <v>4.1035356423603647E-2</v>
      </c>
      <c r="L1052" s="13">
        <f t="shared" si="32"/>
        <v>1.490812800175446E-4</v>
      </c>
      <c r="N1052" s="10" t="s">
        <v>9</v>
      </c>
      <c r="O1052" s="56"/>
      <c r="P1052" s="10" t="s">
        <v>18</v>
      </c>
      <c r="Q1052" s="64">
        <v>3</v>
      </c>
      <c r="R1052" s="64">
        <v>4</v>
      </c>
      <c r="S1052" s="64">
        <v>7</v>
      </c>
      <c r="T1052" s="13">
        <f>S1052/S1054</f>
        <v>5.0724637681159424E-2</v>
      </c>
      <c r="U1052" s="12">
        <v>1291000</v>
      </c>
      <c r="V1052" s="12">
        <v>1272500</v>
      </c>
      <c r="W1052" s="12">
        <v>2563500</v>
      </c>
      <c r="X1052" s="13">
        <f>W1052/W1054</f>
        <v>5.5687536332125809E-2</v>
      </c>
      <c r="Y1052" s="13">
        <f t="shared" si="33"/>
        <v>1.9764533835654036E-4</v>
      </c>
    </row>
    <row r="1053" spans="1:25" ht="13.5" thickBot="1">
      <c r="A1053" s="14" t="s">
        <v>9</v>
      </c>
      <c r="B1053" s="57"/>
      <c r="C1053" s="14" t="s">
        <v>19</v>
      </c>
      <c r="D1053" s="65">
        <v>44</v>
      </c>
      <c r="E1053" s="65">
        <v>40</v>
      </c>
      <c r="F1053" s="65">
        <v>84</v>
      </c>
      <c r="G1053" s="15">
        <f>F1053/F1054</f>
        <v>0.6</v>
      </c>
      <c r="H1053" s="16">
        <v>13567480</v>
      </c>
      <c r="I1053" s="16">
        <v>11725330</v>
      </c>
      <c r="J1053" s="16">
        <v>25292810</v>
      </c>
      <c r="K1053" s="15">
        <f>J1053/J1054</f>
        <v>0.5785715331425868</v>
      </c>
      <c r="L1053" s="15">
        <f t="shared" si="32"/>
        <v>2.1019479848601108E-3</v>
      </c>
      <c r="N1053" s="14" t="s">
        <v>9</v>
      </c>
      <c r="O1053" s="57"/>
      <c r="P1053" s="14" t="s">
        <v>19</v>
      </c>
      <c r="Q1053" s="65">
        <v>43</v>
      </c>
      <c r="R1053" s="65">
        <v>43</v>
      </c>
      <c r="S1053" s="65">
        <v>86</v>
      </c>
      <c r="T1053" s="15">
        <f>S1053/S1054</f>
        <v>0.62318840579710144</v>
      </c>
      <c r="U1053" s="16">
        <v>13738020</v>
      </c>
      <c r="V1053" s="16">
        <v>14165820</v>
      </c>
      <c r="W1053" s="16">
        <v>27903840</v>
      </c>
      <c r="X1053" s="15">
        <f>W1053/W1054</f>
        <v>0.60616192853747819</v>
      </c>
      <c r="Y1053" s="15">
        <f t="shared" si="33"/>
        <v>2.1513804947325007E-3</v>
      </c>
    </row>
    <row r="1054" spans="1:25" s="3" customFormat="1" ht="13.5" thickBot="1">
      <c r="A1054" s="17" t="s">
        <v>9</v>
      </c>
      <c r="B1054" s="18" t="s">
        <v>118</v>
      </c>
      <c r="C1054" s="18"/>
      <c r="D1054" s="66">
        <v>70</v>
      </c>
      <c r="E1054" s="66">
        <v>70</v>
      </c>
      <c r="F1054" s="66">
        <v>140</v>
      </c>
      <c r="G1054" s="19">
        <f>F1054/F1054</f>
        <v>1</v>
      </c>
      <c r="H1054" s="20">
        <v>21857980</v>
      </c>
      <c r="I1054" s="20">
        <v>21857980</v>
      </c>
      <c r="J1054" s="20">
        <v>43715960</v>
      </c>
      <c r="K1054" s="19">
        <f>J1054/J1054</f>
        <v>1</v>
      </c>
      <c r="L1054" s="21">
        <f t="shared" si="32"/>
        <v>3.6329958604135008E-3</v>
      </c>
      <c r="N1054" s="17" t="s">
        <v>9</v>
      </c>
      <c r="O1054" s="18" t="s">
        <v>118</v>
      </c>
      <c r="P1054" s="18"/>
      <c r="Q1054" s="66">
        <v>69</v>
      </c>
      <c r="R1054" s="66">
        <v>69</v>
      </c>
      <c r="S1054" s="66">
        <v>138</v>
      </c>
      <c r="T1054" s="19">
        <f>S1054/S1054</f>
        <v>1</v>
      </c>
      <c r="U1054" s="20">
        <v>23016820</v>
      </c>
      <c r="V1054" s="20">
        <v>23016820</v>
      </c>
      <c r="W1054" s="20">
        <v>46033640</v>
      </c>
      <c r="X1054" s="19">
        <f>W1054/W1054</f>
        <v>1</v>
      </c>
      <c r="Y1054" s="79">
        <f t="shared" si="33"/>
        <v>3.549184456244654E-3</v>
      </c>
    </row>
    <row r="1055" spans="1:25">
      <c r="A1055" s="10" t="s">
        <v>9</v>
      </c>
      <c r="B1055" s="55" t="s">
        <v>119</v>
      </c>
      <c r="C1055" s="10" t="s">
        <v>11</v>
      </c>
      <c r="D1055" s="64">
        <v>2</v>
      </c>
      <c r="E1055" s="64">
        <v>1</v>
      </c>
      <c r="F1055" s="64">
        <v>3</v>
      </c>
      <c r="G1055" s="11">
        <f>F1055/F1064</f>
        <v>2.5423728813559324E-2</v>
      </c>
      <c r="H1055" s="12">
        <v>529000</v>
      </c>
      <c r="I1055" s="12">
        <v>202000</v>
      </c>
      <c r="J1055" s="12">
        <v>731000</v>
      </c>
      <c r="K1055" s="11">
        <f>J1055/J1064</f>
        <v>2.1750838344555892E-2</v>
      </c>
      <c r="L1055" s="11">
        <f t="shared" si="32"/>
        <v>6.0749437367091312E-5</v>
      </c>
      <c r="N1055" s="10" t="s">
        <v>9</v>
      </c>
      <c r="O1055" s="55" t="s">
        <v>119</v>
      </c>
      <c r="P1055" s="10" t="s">
        <v>11</v>
      </c>
      <c r="Q1055" s="64">
        <v>1</v>
      </c>
      <c r="R1055" s="64">
        <v>1</v>
      </c>
      <c r="S1055" s="64">
        <v>2</v>
      </c>
      <c r="T1055" s="11">
        <f>S1055/S1064</f>
        <v>1.5625E-2</v>
      </c>
      <c r="U1055" s="12">
        <v>220000</v>
      </c>
      <c r="V1055" s="12">
        <v>310000</v>
      </c>
      <c r="W1055" s="12">
        <v>530000</v>
      </c>
      <c r="X1055" s="11">
        <f>W1055/W1064</f>
        <v>1.4206343330649853E-2</v>
      </c>
      <c r="Y1055" s="13">
        <f t="shared" si="33"/>
        <v>4.0862894218438225E-5</v>
      </c>
    </row>
    <row r="1056" spans="1:25">
      <c r="A1056" s="10" t="s">
        <v>9</v>
      </c>
      <c r="B1056" s="56"/>
      <c r="C1056" s="10" t="s">
        <v>12</v>
      </c>
      <c r="D1056" s="64">
        <v>6</v>
      </c>
      <c r="E1056" s="64">
        <v>3</v>
      </c>
      <c r="F1056" s="64">
        <v>9</v>
      </c>
      <c r="G1056" s="13">
        <f>F1056/F1064</f>
        <v>7.6271186440677971E-2</v>
      </c>
      <c r="H1056" s="12">
        <v>1816500</v>
      </c>
      <c r="I1056" s="12">
        <v>693000</v>
      </c>
      <c r="J1056" s="12">
        <v>2509500</v>
      </c>
      <c r="K1056" s="13">
        <f>J1056/J1064</f>
        <v>7.4669943673957614E-2</v>
      </c>
      <c r="L1056" s="13">
        <f t="shared" si="32"/>
        <v>2.0855090707621842E-4</v>
      </c>
      <c r="N1056" s="10" t="s">
        <v>9</v>
      </c>
      <c r="O1056" s="56"/>
      <c r="P1056" s="10" t="s">
        <v>12</v>
      </c>
      <c r="Q1056" s="64">
        <v>3</v>
      </c>
      <c r="R1056" s="64">
        <v>6</v>
      </c>
      <c r="S1056" s="64">
        <v>9</v>
      </c>
      <c r="T1056" s="13">
        <f>S1056/S1064</f>
        <v>7.03125E-2</v>
      </c>
      <c r="U1056" s="12">
        <v>1688900</v>
      </c>
      <c r="V1056" s="12">
        <v>1174000</v>
      </c>
      <c r="W1056" s="12">
        <v>2862900</v>
      </c>
      <c r="X1056" s="13">
        <f>W1056/W1064</f>
        <v>7.6738377964749929E-2</v>
      </c>
      <c r="Y1056" s="13">
        <f t="shared" si="33"/>
        <v>2.2072901859993734E-4</v>
      </c>
    </row>
    <row r="1057" spans="1:25">
      <c r="A1057" s="10" t="s">
        <v>9</v>
      </c>
      <c r="B1057" s="56"/>
      <c r="C1057" s="10" t="s">
        <v>13</v>
      </c>
      <c r="D1057" s="64">
        <v>3</v>
      </c>
      <c r="E1057" s="64">
        <v>5</v>
      </c>
      <c r="F1057" s="64">
        <v>8</v>
      </c>
      <c r="G1057" s="13">
        <f>F1057/F1064</f>
        <v>6.7796610169491525E-2</v>
      </c>
      <c r="H1057" s="12">
        <v>748000</v>
      </c>
      <c r="I1057" s="12">
        <v>1433250</v>
      </c>
      <c r="J1057" s="12">
        <v>2181250</v>
      </c>
      <c r="K1057" s="13">
        <f>J1057/J1064</f>
        <v>6.4902894855078719E-2</v>
      </c>
      <c r="L1057" s="13">
        <f t="shared" si="32"/>
        <v>1.8127183345686447E-4</v>
      </c>
      <c r="N1057" s="10" t="s">
        <v>9</v>
      </c>
      <c r="O1057" s="56"/>
      <c r="P1057" s="10" t="s">
        <v>13</v>
      </c>
      <c r="Q1057" s="64">
        <v>4</v>
      </c>
      <c r="R1057" s="64">
        <v>6</v>
      </c>
      <c r="S1057" s="64">
        <v>10</v>
      </c>
      <c r="T1057" s="13">
        <f>S1057/S1064</f>
        <v>7.8125E-2</v>
      </c>
      <c r="U1057" s="12">
        <v>2114000</v>
      </c>
      <c r="V1057" s="12">
        <v>1115500</v>
      </c>
      <c r="W1057" s="12">
        <v>3229500</v>
      </c>
      <c r="X1057" s="13">
        <f>W1057/W1064</f>
        <v>8.6564878842139065E-2</v>
      </c>
      <c r="Y1057" s="13">
        <f t="shared" si="33"/>
        <v>2.4899380543103066E-4</v>
      </c>
    </row>
    <row r="1058" spans="1:25">
      <c r="A1058" s="10" t="s">
        <v>9</v>
      </c>
      <c r="B1058" s="56"/>
      <c r="C1058" s="10" t="s">
        <v>14</v>
      </c>
      <c r="D1058" s="64"/>
      <c r="E1058" s="64"/>
      <c r="F1058" s="64"/>
      <c r="G1058" s="13">
        <f>F1058/F1064</f>
        <v>0</v>
      </c>
      <c r="H1058" s="12"/>
      <c r="I1058" s="12"/>
      <c r="J1058" s="12"/>
      <c r="K1058" s="13">
        <f>J1058/J1064</f>
        <v>0</v>
      </c>
      <c r="L1058" s="13">
        <f t="shared" si="32"/>
        <v>0</v>
      </c>
      <c r="N1058" s="10" t="s">
        <v>9</v>
      </c>
      <c r="O1058" s="56"/>
      <c r="P1058" s="10" t="s">
        <v>14</v>
      </c>
      <c r="Q1058" s="64"/>
      <c r="R1058" s="64">
        <v>1</v>
      </c>
      <c r="S1058" s="64">
        <v>1</v>
      </c>
      <c r="T1058" s="13">
        <f>S1058/S1064</f>
        <v>7.8125E-3</v>
      </c>
      <c r="U1058" s="12">
        <v>265000</v>
      </c>
      <c r="V1058" s="12"/>
      <c r="W1058" s="12">
        <v>265000</v>
      </c>
      <c r="X1058" s="13">
        <f>W1058/W1064</f>
        <v>7.1031716653249264E-3</v>
      </c>
      <c r="Y1058" s="13">
        <f t="shared" si="33"/>
        <v>2.0431447109219112E-5</v>
      </c>
    </row>
    <row r="1059" spans="1:25">
      <c r="A1059" s="10" t="s">
        <v>9</v>
      </c>
      <c r="B1059" s="56"/>
      <c r="C1059" s="10" t="s">
        <v>15</v>
      </c>
      <c r="D1059" s="64">
        <v>5</v>
      </c>
      <c r="E1059" s="64">
        <v>8</v>
      </c>
      <c r="F1059" s="64">
        <v>13</v>
      </c>
      <c r="G1059" s="13">
        <f>F1059/F1064</f>
        <v>0.11016949152542373</v>
      </c>
      <c r="H1059" s="12">
        <v>1303500</v>
      </c>
      <c r="I1059" s="12">
        <v>2214000</v>
      </c>
      <c r="J1059" s="12">
        <v>3517500</v>
      </c>
      <c r="K1059" s="13">
        <f>J1059/J1064</f>
        <v>0.1046628917605682</v>
      </c>
      <c r="L1059" s="13">
        <f t="shared" si="32"/>
        <v>2.9232030908172874E-4</v>
      </c>
      <c r="N1059" s="10" t="s">
        <v>9</v>
      </c>
      <c r="O1059" s="56"/>
      <c r="P1059" s="10" t="s">
        <v>15</v>
      </c>
      <c r="Q1059" s="64">
        <v>8</v>
      </c>
      <c r="R1059" s="64">
        <v>11</v>
      </c>
      <c r="S1059" s="64">
        <v>19</v>
      </c>
      <c r="T1059" s="13">
        <f>S1059/S1064</f>
        <v>0.1484375</v>
      </c>
      <c r="U1059" s="12">
        <v>3507800</v>
      </c>
      <c r="V1059" s="12">
        <v>2345000</v>
      </c>
      <c r="W1059" s="12">
        <v>5852800</v>
      </c>
      <c r="X1059" s="13">
        <f>W1059/W1064</f>
        <v>0.1568809174445801</v>
      </c>
      <c r="Y1059" s="13">
        <f t="shared" si="33"/>
        <v>4.5124971185221745E-4</v>
      </c>
    </row>
    <row r="1060" spans="1:25">
      <c r="A1060" s="10" t="s">
        <v>9</v>
      </c>
      <c r="B1060" s="56"/>
      <c r="C1060" s="10" t="s">
        <v>16</v>
      </c>
      <c r="D1060" s="64"/>
      <c r="E1060" s="64"/>
      <c r="F1060" s="64"/>
      <c r="G1060" s="13">
        <f>F1060/F1064</f>
        <v>0</v>
      </c>
      <c r="H1060" s="12"/>
      <c r="I1060" s="12"/>
      <c r="J1060" s="12"/>
      <c r="K1060" s="13">
        <f>J1060/J1064</f>
        <v>0</v>
      </c>
      <c r="L1060" s="13">
        <f t="shared" si="32"/>
        <v>0</v>
      </c>
      <c r="N1060" s="10" t="s">
        <v>9</v>
      </c>
      <c r="O1060" s="56"/>
      <c r="P1060" s="10" t="s">
        <v>16</v>
      </c>
      <c r="Q1060" s="64">
        <v>1</v>
      </c>
      <c r="R1060" s="64"/>
      <c r="S1060" s="64">
        <v>1</v>
      </c>
      <c r="T1060" s="13">
        <f>S1060/S1064</f>
        <v>7.8125E-3</v>
      </c>
      <c r="U1060" s="12"/>
      <c r="V1060" s="12">
        <v>285000</v>
      </c>
      <c r="W1060" s="12">
        <v>285000</v>
      </c>
      <c r="X1060" s="13">
        <f>W1060/W1064</f>
        <v>7.6392600928966194E-3</v>
      </c>
      <c r="Y1060" s="13">
        <f t="shared" si="33"/>
        <v>2.1973443117462063E-5</v>
      </c>
    </row>
    <row r="1061" spans="1:25">
      <c r="A1061" s="10" t="s">
        <v>9</v>
      </c>
      <c r="B1061" s="56"/>
      <c r="C1061" s="10" t="s">
        <v>17</v>
      </c>
      <c r="D1061" s="64"/>
      <c r="E1061" s="64"/>
      <c r="F1061" s="64"/>
      <c r="G1061" s="13">
        <f>F1061/F1064</f>
        <v>0</v>
      </c>
      <c r="H1061" s="12"/>
      <c r="I1061" s="12"/>
      <c r="J1061" s="12"/>
      <c r="K1061" s="13">
        <f>J1061/J1064</f>
        <v>0</v>
      </c>
      <c r="L1061" s="13">
        <f t="shared" si="32"/>
        <v>0</v>
      </c>
      <c r="N1061" s="10" t="s">
        <v>9</v>
      </c>
      <c r="O1061" s="56"/>
      <c r="P1061" s="10" t="s">
        <v>17</v>
      </c>
      <c r="Q1061" s="64"/>
      <c r="R1061" s="64"/>
      <c r="S1061" s="64"/>
      <c r="T1061" s="13">
        <f>S1061/S1064</f>
        <v>0</v>
      </c>
      <c r="U1061" s="12"/>
      <c r="V1061" s="12"/>
      <c r="W1061" s="12"/>
      <c r="X1061" s="13">
        <f>W1061/W1064</f>
        <v>0</v>
      </c>
      <c r="Y1061" s="13">
        <f t="shared" si="33"/>
        <v>0</v>
      </c>
    </row>
    <row r="1062" spans="1:25">
      <c r="A1062" s="10" t="s">
        <v>9</v>
      </c>
      <c r="B1062" s="56"/>
      <c r="C1062" s="10" t="s">
        <v>18</v>
      </c>
      <c r="D1062" s="64">
        <v>5</v>
      </c>
      <c r="E1062" s="64">
        <v>5</v>
      </c>
      <c r="F1062" s="64">
        <v>10</v>
      </c>
      <c r="G1062" s="13">
        <f>F1062/F1064</f>
        <v>8.4745762711864403E-2</v>
      </c>
      <c r="H1062" s="12">
        <v>1406900</v>
      </c>
      <c r="I1062" s="12">
        <v>1345000</v>
      </c>
      <c r="J1062" s="12">
        <v>2751900</v>
      </c>
      <c r="K1062" s="13">
        <f>J1062/J1064</f>
        <v>8.1882533570975871E-2</v>
      </c>
      <c r="L1062" s="13">
        <f t="shared" si="32"/>
        <v>2.2869545374897208E-4</v>
      </c>
      <c r="N1062" s="10" t="s">
        <v>9</v>
      </c>
      <c r="O1062" s="56"/>
      <c r="P1062" s="10" t="s">
        <v>18</v>
      </c>
      <c r="Q1062" s="64">
        <v>5</v>
      </c>
      <c r="R1062" s="64">
        <v>7</v>
      </c>
      <c r="S1062" s="64">
        <v>12</v>
      </c>
      <c r="T1062" s="13">
        <f>S1062/S1064</f>
        <v>9.375E-2</v>
      </c>
      <c r="U1062" s="12">
        <v>2125500</v>
      </c>
      <c r="V1062" s="12">
        <v>1462500</v>
      </c>
      <c r="W1062" s="12">
        <v>3588000</v>
      </c>
      <c r="X1062" s="13">
        <f>W1062/W1064</f>
        <v>9.6174263906361648E-2</v>
      </c>
      <c r="Y1062" s="13">
        <f t="shared" si="33"/>
        <v>2.7663408387878558E-4</v>
      </c>
    </row>
    <row r="1063" spans="1:25" ht="13.5" thickBot="1">
      <c r="A1063" s="14" t="s">
        <v>9</v>
      </c>
      <c r="B1063" s="57"/>
      <c r="C1063" s="14" t="s">
        <v>19</v>
      </c>
      <c r="D1063" s="65">
        <v>38</v>
      </c>
      <c r="E1063" s="65">
        <v>37</v>
      </c>
      <c r="F1063" s="65">
        <v>75</v>
      </c>
      <c r="G1063" s="15">
        <f>F1063/F1064</f>
        <v>0.63559322033898302</v>
      </c>
      <c r="H1063" s="16">
        <v>11000050</v>
      </c>
      <c r="I1063" s="16">
        <v>10916700</v>
      </c>
      <c r="J1063" s="16">
        <v>21916750</v>
      </c>
      <c r="K1063" s="15">
        <f>J1063/J1064</f>
        <v>0.65213089779486366</v>
      </c>
      <c r="L1063" s="15">
        <f t="shared" si="32"/>
        <v>1.8213819855201075E-3</v>
      </c>
      <c r="N1063" s="14" t="s">
        <v>9</v>
      </c>
      <c r="O1063" s="57"/>
      <c r="P1063" s="14" t="s">
        <v>19</v>
      </c>
      <c r="Q1063" s="65">
        <v>42</v>
      </c>
      <c r="R1063" s="65">
        <v>32</v>
      </c>
      <c r="S1063" s="65">
        <v>74</v>
      </c>
      <c r="T1063" s="15">
        <f>S1063/S1064</f>
        <v>0.578125</v>
      </c>
      <c r="U1063" s="16">
        <v>8732439</v>
      </c>
      <c r="V1063" s="16">
        <v>11961639</v>
      </c>
      <c r="W1063" s="16">
        <v>20694078</v>
      </c>
      <c r="X1063" s="15">
        <f>W1063/W1064</f>
        <v>0.55469278675329781</v>
      </c>
      <c r="Y1063" s="15">
        <f t="shared" si="33"/>
        <v>1.5955092835134145E-3</v>
      </c>
    </row>
    <row r="1064" spans="1:25" s="3" customFormat="1" ht="13.5" thickBot="1">
      <c r="A1064" s="17" t="s">
        <v>9</v>
      </c>
      <c r="B1064" s="18" t="s">
        <v>120</v>
      </c>
      <c r="C1064" s="18"/>
      <c r="D1064" s="66">
        <v>59</v>
      </c>
      <c r="E1064" s="66">
        <v>59</v>
      </c>
      <c r="F1064" s="66">
        <v>118</v>
      </c>
      <c r="G1064" s="19">
        <f>F1064/F1064</f>
        <v>1</v>
      </c>
      <c r="H1064" s="20">
        <v>16803950</v>
      </c>
      <c r="I1064" s="20">
        <v>16803950</v>
      </c>
      <c r="J1064" s="20">
        <v>33607900</v>
      </c>
      <c r="K1064" s="19">
        <f>J1064/J1064</f>
        <v>1</v>
      </c>
      <c r="L1064" s="21">
        <f t="shared" si="32"/>
        <v>2.7929699262509823E-3</v>
      </c>
      <c r="N1064" s="17" t="s">
        <v>9</v>
      </c>
      <c r="O1064" s="18" t="s">
        <v>120</v>
      </c>
      <c r="P1064" s="18"/>
      <c r="Q1064" s="66">
        <v>64</v>
      </c>
      <c r="R1064" s="66">
        <v>64</v>
      </c>
      <c r="S1064" s="66">
        <v>128</v>
      </c>
      <c r="T1064" s="19">
        <f>S1064/S1064</f>
        <v>1</v>
      </c>
      <c r="U1064" s="20">
        <v>18653639</v>
      </c>
      <c r="V1064" s="20">
        <v>18653639</v>
      </c>
      <c r="W1064" s="20">
        <v>37307278</v>
      </c>
      <c r="X1064" s="19">
        <f>W1064/W1064</f>
        <v>1</v>
      </c>
      <c r="Y1064" s="79">
        <f t="shared" si="33"/>
        <v>2.8763836877205048E-3</v>
      </c>
    </row>
    <row r="1065" spans="1:25">
      <c r="A1065" s="10" t="s">
        <v>9</v>
      </c>
      <c r="B1065" s="55" t="s">
        <v>121</v>
      </c>
      <c r="C1065" s="10" t="s">
        <v>11</v>
      </c>
      <c r="D1065" s="64">
        <v>1</v>
      </c>
      <c r="E1065" s="64">
        <v>1</v>
      </c>
      <c r="F1065" s="64">
        <v>2</v>
      </c>
      <c r="G1065" s="11">
        <f>F1065/F1074</f>
        <v>1.0309278350515464E-2</v>
      </c>
      <c r="H1065" s="12">
        <v>330000</v>
      </c>
      <c r="I1065" s="12">
        <v>235000</v>
      </c>
      <c r="J1065" s="12">
        <v>565000</v>
      </c>
      <c r="K1065" s="11">
        <f>J1065/J1074</f>
        <v>1.1360562705359765E-2</v>
      </c>
      <c r="L1065" s="11">
        <f t="shared" si="32"/>
        <v>4.6954079497136241E-5</v>
      </c>
      <c r="N1065" s="10" t="s">
        <v>9</v>
      </c>
      <c r="O1065" s="55" t="s">
        <v>121</v>
      </c>
      <c r="P1065" s="10" t="s">
        <v>11</v>
      </c>
      <c r="Q1065" s="64">
        <v>1</v>
      </c>
      <c r="R1065" s="64">
        <v>4</v>
      </c>
      <c r="S1065" s="64">
        <v>5</v>
      </c>
      <c r="T1065" s="11">
        <f>S1065/S1074</f>
        <v>2.358490566037736E-2</v>
      </c>
      <c r="U1065" s="12">
        <v>1457700</v>
      </c>
      <c r="V1065" s="12">
        <v>345000</v>
      </c>
      <c r="W1065" s="12">
        <v>1802700</v>
      </c>
      <c r="X1065" s="11">
        <f>W1065/W1074</f>
        <v>3.0849136207073462E-2</v>
      </c>
      <c r="Y1065" s="13">
        <f t="shared" si="33"/>
        <v>1.3898781020297847E-4</v>
      </c>
    </row>
    <row r="1066" spans="1:25">
      <c r="A1066" s="10" t="s">
        <v>9</v>
      </c>
      <c r="B1066" s="56"/>
      <c r="C1066" s="10" t="s">
        <v>12</v>
      </c>
      <c r="D1066" s="64">
        <v>7</v>
      </c>
      <c r="E1066" s="64">
        <v>10</v>
      </c>
      <c r="F1066" s="64">
        <v>17</v>
      </c>
      <c r="G1066" s="13">
        <f>F1066/F1074</f>
        <v>8.7628865979381437E-2</v>
      </c>
      <c r="H1066" s="12">
        <v>1680400</v>
      </c>
      <c r="I1066" s="12">
        <v>2537400</v>
      </c>
      <c r="J1066" s="12">
        <v>4217800</v>
      </c>
      <c r="K1066" s="13">
        <f>J1066/J1074</f>
        <v>8.4808108634807811E-2</v>
      </c>
      <c r="L1066" s="13">
        <f t="shared" si="32"/>
        <v>3.5051843628853315E-4</v>
      </c>
      <c r="N1066" s="10" t="s">
        <v>9</v>
      </c>
      <c r="O1066" s="56"/>
      <c r="P1066" s="10" t="s">
        <v>12</v>
      </c>
      <c r="Q1066" s="64">
        <v>11</v>
      </c>
      <c r="R1066" s="64">
        <v>16</v>
      </c>
      <c r="S1066" s="64">
        <v>27</v>
      </c>
      <c r="T1066" s="13">
        <f>S1066/S1074</f>
        <v>0.12735849056603774</v>
      </c>
      <c r="U1066" s="12">
        <v>4355498</v>
      </c>
      <c r="V1066" s="12">
        <v>2914899</v>
      </c>
      <c r="W1066" s="12">
        <v>7270397</v>
      </c>
      <c r="X1066" s="13">
        <f>W1066/W1074</f>
        <v>0.12441641278776185</v>
      </c>
      <c r="Y1066" s="13">
        <f t="shared" si="33"/>
        <v>5.605461576170766E-4</v>
      </c>
    </row>
    <row r="1067" spans="1:25">
      <c r="A1067" s="10" t="s">
        <v>9</v>
      </c>
      <c r="B1067" s="56"/>
      <c r="C1067" s="10" t="s">
        <v>13</v>
      </c>
      <c r="D1067" s="64">
        <v>7</v>
      </c>
      <c r="E1067" s="64">
        <v>2</v>
      </c>
      <c r="F1067" s="64">
        <v>9</v>
      </c>
      <c r="G1067" s="13">
        <f>F1067/F1074</f>
        <v>4.6391752577319589E-2</v>
      </c>
      <c r="H1067" s="12">
        <v>2204900</v>
      </c>
      <c r="I1067" s="12">
        <v>870000</v>
      </c>
      <c r="J1067" s="12">
        <v>3074900</v>
      </c>
      <c r="K1067" s="13">
        <f>J1067/J1074</f>
        <v>6.1827600464974763E-2</v>
      </c>
      <c r="L1067" s="13">
        <f t="shared" si="32"/>
        <v>2.555382283995473E-4</v>
      </c>
      <c r="N1067" s="10" t="s">
        <v>9</v>
      </c>
      <c r="O1067" s="56"/>
      <c r="P1067" s="10" t="s">
        <v>13</v>
      </c>
      <c r="Q1067" s="64">
        <v>6</v>
      </c>
      <c r="R1067" s="64">
        <v>3</v>
      </c>
      <c r="S1067" s="64">
        <v>9</v>
      </c>
      <c r="T1067" s="13">
        <f>S1067/S1074</f>
        <v>4.2452830188679243E-2</v>
      </c>
      <c r="U1067" s="12">
        <v>910000</v>
      </c>
      <c r="V1067" s="12">
        <v>1647400</v>
      </c>
      <c r="W1067" s="12">
        <v>2557400</v>
      </c>
      <c r="X1067" s="13">
        <f>W1067/W1074</f>
        <v>4.3764121005142105E-2</v>
      </c>
      <c r="Y1067" s="13">
        <f t="shared" si="33"/>
        <v>1.9717502957402626E-4</v>
      </c>
    </row>
    <row r="1068" spans="1:25">
      <c r="A1068" s="10" t="s">
        <v>9</v>
      </c>
      <c r="B1068" s="56"/>
      <c r="C1068" s="10" t="s">
        <v>14</v>
      </c>
      <c r="D1068" s="64"/>
      <c r="E1068" s="64"/>
      <c r="F1068" s="64"/>
      <c r="G1068" s="13">
        <f>F1068/F1074</f>
        <v>0</v>
      </c>
      <c r="H1068" s="12"/>
      <c r="I1068" s="12"/>
      <c r="J1068" s="12"/>
      <c r="K1068" s="13">
        <f>J1068/J1074</f>
        <v>0</v>
      </c>
      <c r="L1068" s="13">
        <f t="shared" si="32"/>
        <v>0</v>
      </c>
      <c r="N1068" s="10" t="s">
        <v>9</v>
      </c>
      <c r="O1068" s="56"/>
      <c r="P1068" s="10" t="s">
        <v>14</v>
      </c>
      <c r="Q1068" s="64">
        <v>1</v>
      </c>
      <c r="R1068" s="64"/>
      <c r="S1068" s="64">
        <v>1</v>
      </c>
      <c r="T1068" s="13">
        <f>S1068/S1074</f>
        <v>4.7169811320754715E-3</v>
      </c>
      <c r="U1068" s="12"/>
      <c r="V1068" s="12">
        <v>245000</v>
      </c>
      <c r="W1068" s="12">
        <v>245000</v>
      </c>
      <c r="X1068" s="13">
        <f>W1068/W1074</f>
        <v>4.1926212740516994E-3</v>
      </c>
      <c r="Y1068" s="13">
        <f t="shared" si="33"/>
        <v>1.8889451100976162E-5</v>
      </c>
    </row>
    <row r="1069" spans="1:25">
      <c r="A1069" s="10" t="s">
        <v>9</v>
      </c>
      <c r="B1069" s="56"/>
      <c r="C1069" s="10" t="s">
        <v>15</v>
      </c>
      <c r="D1069" s="64">
        <v>7</v>
      </c>
      <c r="E1069" s="64">
        <v>8</v>
      </c>
      <c r="F1069" s="64">
        <v>15</v>
      </c>
      <c r="G1069" s="13">
        <f>F1069/F1074</f>
        <v>7.7319587628865982E-2</v>
      </c>
      <c r="H1069" s="12">
        <v>1985697</v>
      </c>
      <c r="I1069" s="12">
        <v>2006097</v>
      </c>
      <c r="J1069" s="12">
        <v>3991794</v>
      </c>
      <c r="K1069" s="13">
        <f>J1069/J1074</f>
        <v>8.0263762909520142E-2</v>
      </c>
      <c r="L1069" s="13">
        <f t="shared" si="32"/>
        <v>3.3173630586228576E-4</v>
      </c>
      <c r="N1069" s="10" t="s">
        <v>9</v>
      </c>
      <c r="O1069" s="56"/>
      <c r="P1069" s="10" t="s">
        <v>15</v>
      </c>
      <c r="Q1069" s="64">
        <v>12</v>
      </c>
      <c r="R1069" s="64">
        <v>19</v>
      </c>
      <c r="S1069" s="64">
        <v>31</v>
      </c>
      <c r="T1069" s="13">
        <f>S1069/S1074</f>
        <v>0.14622641509433962</v>
      </c>
      <c r="U1069" s="12">
        <v>5204700</v>
      </c>
      <c r="V1069" s="12">
        <v>3304300</v>
      </c>
      <c r="W1069" s="12">
        <v>8509000</v>
      </c>
      <c r="X1069" s="13">
        <f>W1069/W1074</f>
        <v>0.14561230375879963</v>
      </c>
      <c r="Y1069" s="13">
        <f t="shared" si="33"/>
        <v>6.5604220170696387E-4</v>
      </c>
    </row>
    <row r="1070" spans="1:25">
      <c r="A1070" s="10" t="s">
        <v>9</v>
      </c>
      <c r="B1070" s="56"/>
      <c r="C1070" s="10" t="s">
        <v>16</v>
      </c>
      <c r="D1070" s="64">
        <v>3</v>
      </c>
      <c r="E1070" s="64">
        <v>1</v>
      </c>
      <c r="F1070" s="64">
        <v>4</v>
      </c>
      <c r="G1070" s="13">
        <f>F1070/F1074</f>
        <v>2.0618556701030927E-2</v>
      </c>
      <c r="H1070" s="12">
        <v>784500</v>
      </c>
      <c r="I1070" s="12">
        <v>205000</v>
      </c>
      <c r="J1070" s="12">
        <v>989500</v>
      </c>
      <c r="K1070" s="13">
        <f>J1070/J1074</f>
        <v>1.9896065127351304E-2</v>
      </c>
      <c r="L1070" s="13">
        <f t="shared" si="32"/>
        <v>8.2231967544099668E-5</v>
      </c>
      <c r="N1070" s="10" t="s">
        <v>9</v>
      </c>
      <c r="O1070" s="56"/>
      <c r="P1070" s="10" t="s">
        <v>16</v>
      </c>
      <c r="Q1070" s="64"/>
      <c r="R1070" s="64">
        <v>1</v>
      </c>
      <c r="S1070" s="64">
        <v>1</v>
      </c>
      <c r="T1070" s="13">
        <f>S1070/S1074</f>
        <v>4.7169811320754715E-3</v>
      </c>
      <c r="U1070" s="12">
        <v>290000</v>
      </c>
      <c r="V1070" s="12"/>
      <c r="W1070" s="12">
        <v>290000</v>
      </c>
      <c r="X1070" s="13">
        <f>W1070/W1074</f>
        <v>4.9626945692856847E-3</v>
      </c>
      <c r="Y1070" s="13">
        <f t="shared" si="33"/>
        <v>2.2358942119522802E-5</v>
      </c>
    </row>
    <row r="1071" spans="1:25">
      <c r="A1071" s="10" t="s">
        <v>9</v>
      </c>
      <c r="B1071" s="56"/>
      <c r="C1071" s="10" t="s">
        <v>17</v>
      </c>
      <c r="D1071" s="64">
        <v>1</v>
      </c>
      <c r="E1071" s="64">
        <v>3</v>
      </c>
      <c r="F1071" s="64">
        <v>4</v>
      </c>
      <c r="G1071" s="13">
        <f>F1071/F1074</f>
        <v>2.0618556701030927E-2</v>
      </c>
      <c r="H1071" s="12">
        <v>245000</v>
      </c>
      <c r="I1071" s="12">
        <v>825250</v>
      </c>
      <c r="J1071" s="12">
        <v>1070250</v>
      </c>
      <c r="K1071" s="13">
        <f>J1071/J1074</f>
        <v>2.1519720770639447E-2</v>
      </c>
      <c r="L1071" s="13">
        <f t="shared" si="32"/>
        <v>8.8942661206743481E-5</v>
      </c>
      <c r="N1071" s="10" t="s">
        <v>9</v>
      </c>
      <c r="O1071" s="56"/>
      <c r="P1071" s="10" t="s">
        <v>17</v>
      </c>
      <c r="Q1071" s="64">
        <v>1</v>
      </c>
      <c r="R1071" s="64"/>
      <c r="S1071" s="64">
        <v>1</v>
      </c>
      <c r="T1071" s="13">
        <f>S1071/S1074</f>
        <v>4.7169811320754715E-3</v>
      </c>
      <c r="U1071" s="12"/>
      <c r="V1071" s="12">
        <v>235000</v>
      </c>
      <c r="W1071" s="12">
        <v>235000</v>
      </c>
      <c r="X1071" s="13">
        <f>W1071/W1074</f>
        <v>4.0214938751108138E-3</v>
      </c>
      <c r="Y1071" s="13">
        <f t="shared" si="33"/>
        <v>1.8118453096854685E-5</v>
      </c>
    </row>
    <row r="1072" spans="1:25">
      <c r="A1072" s="10" t="s">
        <v>9</v>
      </c>
      <c r="B1072" s="56"/>
      <c r="C1072" s="10" t="s">
        <v>18</v>
      </c>
      <c r="D1072" s="64">
        <v>6</v>
      </c>
      <c r="E1072" s="64">
        <v>6</v>
      </c>
      <c r="F1072" s="64">
        <v>12</v>
      </c>
      <c r="G1072" s="13">
        <f>F1072/F1074</f>
        <v>6.1855670103092786E-2</v>
      </c>
      <c r="H1072" s="12">
        <v>1479250</v>
      </c>
      <c r="I1072" s="12">
        <v>1653900</v>
      </c>
      <c r="J1072" s="12">
        <v>3133150</v>
      </c>
      <c r="K1072" s="13">
        <f>J1072/J1074</f>
        <v>6.2998844319111416E-2</v>
      </c>
      <c r="L1072" s="13">
        <f t="shared" si="32"/>
        <v>2.6037906933885381E-4</v>
      </c>
      <c r="N1072" s="10" t="s">
        <v>9</v>
      </c>
      <c r="O1072" s="56"/>
      <c r="P1072" s="10" t="s">
        <v>18</v>
      </c>
      <c r="Q1072" s="64">
        <v>3</v>
      </c>
      <c r="R1072" s="64">
        <v>3</v>
      </c>
      <c r="S1072" s="64">
        <v>6</v>
      </c>
      <c r="T1072" s="13">
        <f>S1072/S1074</f>
        <v>2.8301886792452831E-2</v>
      </c>
      <c r="U1072" s="12">
        <v>789200</v>
      </c>
      <c r="V1072" s="12">
        <v>838000</v>
      </c>
      <c r="W1072" s="12">
        <v>1627200</v>
      </c>
      <c r="X1072" s="13">
        <f>W1072/W1074</f>
        <v>2.7845850355660919E-2</v>
      </c>
      <c r="Y1072" s="13">
        <f t="shared" si="33"/>
        <v>1.2545679523064655E-4</v>
      </c>
    </row>
    <row r="1073" spans="1:25" ht="13.5" thickBot="1">
      <c r="A1073" s="14" t="s">
        <v>9</v>
      </c>
      <c r="B1073" s="57"/>
      <c r="C1073" s="14" t="s">
        <v>19</v>
      </c>
      <c r="D1073" s="65">
        <v>65</v>
      </c>
      <c r="E1073" s="65">
        <v>66</v>
      </c>
      <c r="F1073" s="65">
        <v>131</v>
      </c>
      <c r="G1073" s="15">
        <f>F1073/F1074</f>
        <v>0.67525773195876293</v>
      </c>
      <c r="H1073" s="16">
        <v>16156979</v>
      </c>
      <c r="I1073" s="16">
        <v>16534079</v>
      </c>
      <c r="J1073" s="16">
        <v>32691058</v>
      </c>
      <c r="K1073" s="15">
        <f>J1073/J1074</f>
        <v>0.65732533506823532</v>
      </c>
      <c r="L1073" s="15">
        <f t="shared" si="32"/>
        <v>2.7167761702256493E-3</v>
      </c>
      <c r="N1073" s="14" t="s">
        <v>9</v>
      </c>
      <c r="O1073" s="57"/>
      <c r="P1073" s="14" t="s">
        <v>19</v>
      </c>
      <c r="Q1073" s="65">
        <v>71</v>
      </c>
      <c r="R1073" s="65">
        <v>60</v>
      </c>
      <c r="S1073" s="65">
        <v>131</v>
      </c>
      <c r="T1073" s="15">
        <f>S1073/S1074</f>
        <v>0.61792452830188682</v>
      </c>
      <c r="U1073" s="16">
        <v>16210900</v>
      </c>
      <c r="V1073" s="16">
        <v>19688399</v>
      </c>
      <c r="W1073" s="16">
        <v>35899299</v>
      </c>
      <c r="X1073" s="15">
        <f>W1073/W1074</f>
        <v>0.61433536616711382</v>
      </c>
      <c r="Y1073" s="15">
        <f t="shared" si="33"/>
        <v>2.7678287878360095E-3</v>
      </c>
    </row>
    <row r="1074" spans="1:25" s="3" customFormat="1" ht="13.5" thickBot="1">
      <c r="A1074" s="17" t="s">
        <v>9</v>
      </c>
      <c r="B1074" s="18" t="s">
        <v>122</v>
      </c>
      <c r="C1074" s="18"/>
      <c r="D1074" s="66">
        <v>97</v>
      </c>
      <c r="E1074" s="66">
        <v>97</v>
      </c>
      <c r="F1074" s="66">
        <v>194</v>
      </c>
      <c r="G1074" s="19">
        <f>F1074/F1074</f>
        <v>1</v>
      </c>
      <c r="H1074" s="20">
        <v>24866726</v>
      </c>
      <c r="I1074" s="20">
        <v>24866726</v>
      </c>
      <c r="J1074" s="20">
        <v>49733452</v>
      </c>
      <c r="K1074" s="19">
        <f>J1074/J1074</f>
        <v>1</v>
      </c>
      <c r="L1074" s="21">
        <f t="shared" si="32"/>
        <v>4.1330769183628487E-3</v>
      </c>
      <c r="N1074" s="17" t="s">
        <v>9</v>
      </c>
      <c r="O1074" s="18" t="s">
        <v>122</v>
      </c>
      <c r="P1074" s="18"/>
      <c r="Q1074" s="66">
        <v>106</v>
      </c>
      <c r="R1074" s="66">
        <v>106</v>
      </c>
      <c r="S1074" s="66">
        <v>212</v>
      </c>
      <c r="T1074" s="19">
        <f>S1074/S1074</f>
        <v>1</v>
      </c>
      <c r="U1074" s="20">
        <v>29217998</v>
      </c>
      <c r="V1074" s="20">
        <v>29217998</v>
      </c>
      <c r="W1074" s="20">
        <v>58435996</v>
      </c>
      <c r="X1074" s="19">
        <f>W1074/W1074</f>
        <v>1</v>
      </c>
      <c r="Y1074" s="79">
        <f t="shared" si="33"/>
        <v>4.5054036284850546E-3</v>
      </c>
    </row>
    <row r="1075" spans="1:25">
      <c r="A1075" s="10" t="s">
        <v>9</v>
      </c>
      <c r="B1075" s="55" t="s">
        <v>123</v>
      </c>
      <c r="C1075" s="10" t="s">
        <v>11</v>
      </c>
      <c r="D1075" s="64">
        <v>1</v>
      </c>
      <c r="E1075" s="64">
        <v>2</v>
      </c>
      <c r="F1075" s="64">
        <v>3</v>
      </c>
      <c r="G1075" s="11">
        <f>F1075/F1084</f>
        <v>1.2396694214876033E-2</v>
      </c>
      <c r="H1075" s="12">
        <v>397000</v>
      </c>
      <c r="I1075" s="12">
        <v>485000</v>
      </c>
      <c r="J1075" s="12">
        <v>882000</v>
      </c>
      <c r="K1075" s="11">
        <f>J1075/J1084</f>
        <v>1.3773268821132804E-2</v>
      </c>
      <c r="L1075" s="11">
        <f t="shared" si="32"/>
        <v>7.3298226754821532E-5</v>
      </c>
      <c r="N1075" s="10" t="s">
        <v>9</v>
      </c>
      <c r="O1075" s="55" t="s">
        <v>123</v>
      </c>
      <c r="P1075" s="10" t="s">
        <v>11</v>
      </c>
      <c r="Q1075" s="64">
        <v>1</v>
      </c>
      <c r="R1075" s="64">
        <v>1</v>
      </c>
      <c r="S1075" s="64">
        <v>2</v>
      </c>
      <c r="T1075" s="11">
        <f>S1075/S1084</f>
        <v>7.575757575757576E-3</v>
      </c>
      <c r="U1075" s="12">
        <v>250000</v>
      </c>
      <c r="V1075" s="12">
        <v>230000</v>
      </c>
      <c r="W1075" s="12">
        <v>480000</v>
      </c>
      <c r="X1075" s="11">
        <f>W1075/W1084</f>
        <v>6.482066768096607E-3</v>
      </c>
      <c r="Y1075" s="13">
        <f t="shared" si="33"/>
        <v>3.7007904197830846E-5</v>
      </c>
    </row>
    <row r="1076" spans="1:25">
      <c r="A1076" s="10" t="s">
        <v>9</v>
      </c>
      <c r="B1076" s="56"/>
      <c r="C1076" s="10" t="s">
        <v>12</v>
      </c>
      <c r="D1076" s="64">
        <v>14</v>
      </c>
      <c r="E1076" s="64">
        <v>8</v>
      </c>
      <c r="F1076" s="64">
        <v>22</v>
      </c>
      <c r="G1076" s="13">
        <f>F1076/F1084</f>
        <v>9.0909090909090912E-2</v>
      </c>
      <c r="H1076" s="12">
        <v>3980998</v>
      </c>
      <c r="I1076" s="12">
        <v>2162999</v>
      </c>
      <c r="J1076" s="12">
        <v>6143997</v>
      </c>
      <c r="K1076" s="13">
        <f>J1076/J1084</f>
        <v>9.5944356368745445E-2</v>
      </c>
      <c r="L1076" s="13">
        <f t="shared" si="32"/>
        <v>5.1059420100560459E-4</v>
      </c>
      <c r="N1076" s="10" t="s">
        <v>9</v>
      </c>
      <c r="O1076" s="56"/>
      <c r="P1076" s="10" t="s">
        <v>12</v>
      </c>
      <c r="Q1076" s="64">
        <v>11</v>
      </c>
      <c r="R1076" s="64">
        <v>25</v>
      </c>
      <c r="S1076" s="64">
        <v>36</v>
      </c>
      <c r="T1076" s="13">
        <f>S1076/S1084</f>
        <v>0.13636363636363635</v>
      </c>
      <c r="U1076" s="12">
        <v>7564798</v>
      </c>
      <c r="V1076" s="12">
        <v>3292499</v>
      </c>
      <c r="W1076" s="12">
        <v>10857297</v>
      </c>
      <c r="X1076" s="13">
        <f>W1076/W1084</f>
        <v>0.1466202584896979</v>
      </c>
      <c r="Y1076" s="13">
        <f t="shared" si="33"/>
        <v>8.370954317154088E-4</v>
      </c>
    </row>
    <row r="1077" spans="1:25">
      <c r="A1077" s="10" t="s">
        <v>9</v>
      </c>
      <c r="B1077" s="56"/>
      <c r="C1077" s="10" t="s">
        <v>13</v>
      </c>
      <c r="D1077" s="64">
        <v>7</v>
      </c>
      <c r="E1077" s="64">
        <v>6</v>
      </c>
      <c r="F1077" s="64">
        <v>13</v>
      </c>
      <c r="G1077" s="13">
        <f>F1077/F1084</f>
        <v>5.3719008264462811E-2</v>
      </c>
      <c r="H1077" s="12">
        <v>2398900</v>
      </c>
      <c r="I1077" s="12">
        <v>1546000</v>
      </c>
      <c r="J1077" s="12">
        <v>3944900</v>
      </c>
      <c r="K1077" s="13">
        <f>J1077/J1084</f>
        <v>6.1603365274928344E-2</v>
      </c>
      <c r="L1077" s="13">
        <f t="shared" si="32"/>
        <v>3.2783920036858898E-4</v>
      </c>
      <c r="N1077" s="10" t="s">
        <v>9</v>
      </c>
      <c r="O1077" s="56"/>
      <c r="P1077" s="10" t="s">
        <v>13</v>
      </c>
      <c r="Q1077" s="64">
        <v>9</v>
      </c>
      <c r="R1077" s="64">
        <v>9</v>
      </c>
      <c r="S1077" s="64">
        <v>18</v>
      </c>
      <c r="T1077" s="13">
        <f>S1077/S1084</f>
        <v>6.8181818181818177E-2</v>
      </c>
      <c r="U1077" s="12">
        <v>2377300</v>
      </c>
      <c r="V1077" s="12">
        <v>2287181</v>
      </c>
      <c r="W1077" s="12">
        <v>4664481</v>
      </c>
      <c r="X1077" s="13">
        <f>W1077/W1084</f>
        <v>6.2990577667745892E-2</v>
      </c>
      <c r="Y1077" s="13">
        <f t="shared" si="33"/>
        <v>3.5963055412625459E-4</v>
      </c>
    </row>
    <row r="1078" spans="1:25">
      <c r="A1078" s="10" t="s">
        <v>9</v>
      </c>
      <c r="B1078" s="56"/>
      <c r="C1078" s="10" t="s">
        <v>14</v>
      </c>
      <c r="D1078" s="64"/>
      <c r="E1078" s="64"/>
      <c r="F1078" s="64"/>
      <c r="G1078" s="13">
        <f>F1078/F1084</f>
        <v>0</v>
      </c>
      <c r="H1078" s="12"/>
      <c r="I1078" s="12"/>
      <c r="J1078" s="12"/>
      <c r="K1078" s="13">
        <f>J1078/J1084</f>
        <v>0</v>
      </c>
      <c r="L1078" s="13">
        <f t="shared" si="32"/>
        <v>0</v>
      </c>
      <c r="N1078" s="10" t="s">
        <v>9</v>
      </c>
      <c r="O1078" s="56"/>
      <c r="P1078" s="10" t="s">
        <v>14</v>
      </c>
      <c r="Q1078" s="64">
        <v>1</v>
      </c>
      <c r="R1078" s="64">
        <v>1</v>
      </c>
      <c r="S1078" s="64">
        <v>2</v>
      </c>
      <c r="T1078" s="13">
        <f>S1078/S1084</f>
        <v>7.575757575757576E-3</v>
      </c>
      <c r="U1078" s="12">
        <v>388000</v>
      </c>
      <c r="V1078" s="12">
        <v>330000</v>
      </c>
      <c r="W1078" s="12">
        <v>718000</v>
      </c>
      <c r="X1078" s="13">
        <f>W1078/W1084</f>
        <v>9.6960915406111743E-3</v>
      </c>
      <c r="Y1078" s="13">
        <f t="shared" si="33"/>
        <v>5.5357656695921971E-5</v>
      </c>
    </row>
    <row r="1079" spans="1:25">
      <c r="A1079" s="10" t="s">
        <v>9</v>
      </c>
      <c r="B1079" s="56"/>
      <c r="C1079" s="10" t="s">
        <v>15</v>
      </c>
      <c r="D1079" s="64">
        <v>19</v>
      </c>
      <c r="E1079" s="64">
        <v>15</v>
      </c>
      <c r="F1079" s="64">
        <v>34</v>
      </c>
      <c r="G1079" s="13">
        <f>F1079/F1084</f>
        <v>0.14049586776859505</v>
      </c>
      <c r="H1079" s="12">
        <v>4702900</v>
      </c>
      <c r="I1079" s="12">
        <v>4187399</v>
      </c>
      <c r="J1079" s="12">
        <v>8890299</v>
      </c>
      <c r="K1079" s="13">
        <f>J1079/J1084</f>
        <v>0.13883047395379608</v>
      </c>
      <c r="L1079" s="13">
        <f t="shared" si="32"/>
        <v>7.3882443539701034E-4</v>
      </c>
      <c r="N1079" s="10" t="s">
        <v>9</v>
      </c>
      <c r="O1079" s="56"/>
      <c r="P1079" s="10" t="s">
        <v>15</v>
      </c>
      <c r="Q1079" s="64">
        <v>19</v>
      </c>
      <c r="R1079" s="64">
        <v>15</v>
      </c>
      <c r="S1079" s="64">
        <v>34</v>
      </c>
      <c r="T1079" s="13">
        <f>S1079/S1084</f>
        <v>0.12878787878787878</v>
      </c>
      <c r="U1079" s="12">
        <v>4362500</v>
      </c>
      <c r="V1079" s="12">
        <v>5099050</v>
      </c>
      <c r="W1079" s="12">
        <v>9461550</v>
      </c>
      <c r="X1079" s="13">
        <f>W1079/W1084</f>
        <v>0.12777166422850927</v>
      </c>
      <c r="Y1079" s="13">
        <f t="shared" si="33"/>
        <v>7.2948361658955508E-4</v>
      </c>
    </row>
    <row r="1080" spans="1:25">
      <c r="A1080" s="10" t="s">
        <v>9</v>
      </c>
      <c r="B1080" s="56"/>
      <c r="C1080" s="10" t="s">
        <v>16</v>
      </c>
      <c r="D1080" s="64"/>
      <c r="E1080" s="64"/>
      <c r="F1080" s="64"/>
      <c r="G1080" s="13">
        <f>F1080/F1084</f>
        <v>0</v>
      </c>
      <c r="H1080" s="12"/>
      <c r="I1080" s="12"/>
      <c r="J1080" s="12"/>
      <c r="K1080" s="13">
        <f>J1080/J1084</f>
        <v>0</v>
      </c>
      <c r="L1080" s="13">
        <f t="shared" si="32"/>
        <v>0</v>
      </c>
      <c r="N1080" s="10" t="s">
        <v>9</v>
      </c>
      <c r="O1080" s="56"/>
      <c r="P1080" s="10" t="s">
        <v>16</v>
      </c>
      <c r="Q1080" s="64">
        <v>1</v>
      </c>
      <c r="R1080" s="64">
        <v>1</v>
      </c>
      <c r="S1080" s="64">
        <v>2</v>
      </c>
      <c r="T1080" s="13">
        <f>S1080/S1084</f>
        <v>7.575757575757576E-3</v>
      </c>
      <c r="U1080" s="12">
        <v>237500</v>
      </c>
      <c r="V1080" s="12">
        <v>292500</v>
      </c>
      <c r="W1080" s="12">
        <v>530000</v>
      </c>
      <c r="X1080" s="13">
        <f>W1080/W1084</f>
        <v>7.1572820564400038E-3</v>
      </c>
      <c r="Y1080" s="13">
        <f t="shared" si="33"/>
        <v>4.0862894218438225E-5</v>
      </c>
    </row>
    <row r="1081" spans="1:25">
      <c r="A1081" s="10" t="s">
        <v>9</v>
      </c>
      <c r="B1081" s="56"/>
      <c r="C1081" s="10" t="s">
        <v>17</v>
      </c>
      <c r="D1081" s="64"/>
      <c r="E1081" s="64"/>
      <c r="F1081" s="64"/>
      <c r="G1081" s="13">
        <f>F1081/F1084</f>
        <v>0</v>
      </c>
      <c r="H1081" s="12"/>
      <c r="I1081" s="12"/>
      <c r="J1081" s="12"/>
      <c r="K1081" s="13">
        <f>J1081/J1084</f>
        <v>0</v>
      </c>
      <c r="L1081" s="13">
        <f t="shared" si="32"/>
        <v>0</v>
      </c>
      <c r="N1081" s="10" t="s">
        <v>9</v>
      </c>
      <c r="O1081" s="56"/>
      <c r="P1081" s="10" t="s">
        <v>17</v>
      </c>
      <c r="Q1081" s="64">
        <v>1</v>
      </c>
      <c r="R1081" s="64"/>
      <c r="S1081" s="64">
        <v>1</v>
      </c>
      <c r="T1081" s="13">
        <f>S1081/S1084</f>
        <v>3.787878787878788E-3</v>
      </c>
      <c r="U1081" s="12"/>
      <c r="V1081" s="12">
        <v>280000</v>
      </c>
      <c r="W1081" s="12">
        <v>280000</v>
      </c>
      <c r="X1081" s="13">
        <f>W1081/W1084</f>
        <v>3.7812056147230209E-3</v>
      </c>
      <c r="Y1081" s="13">
        <f t="shared" si="33"/>
        <v>2.1587944115401325E-5</v>
      </c>
    </row>
    <row r="1082" spans="1:25">
      <c r="A1082" s="10" t="s">
        <v>9</v>
      </c>
      <c r="B1082" s="56"/>
      <c r="C1082" s="10" t="s">
        <v>18</v>
      </c>
      <c r="D1082" s="64">
        <v>9</v>
      </c>
      <c r="E1082" s="64">
        <v>9</v>
      </c>
      <c r="F1082" s="64">
        <v>18</v>
      </c>
      <c r="G1082" s="13">
        <f>F1082/F1084</f>
        <v>7.43801652892562E-2</v>
      </c>
      <c r="H1082" s="12">
        <v>2371000</v>
      </c>
      <c r="I1082" s="12">
        <v>2477150</v>
      </c>
      <c r="J1082" s="12">
        <v>4848150</v>
      </c>
      <c r="K1082" s="13">
        <f>J1082/J1084</f>
        <v>7.5708473055753969E-2</v>
      </c>
      <c r="L1082" s="13">
        <f t="shared" si="32"/>
        <v>4.029033991398957E-4</v>
      </c>
      <c r="N1082" s="10" t="s">
        <v>9</v>
      </c>
      <c r="O1082" s="56"/>
      <c r="P1082" s="10" t="s">
        <v>18</v>
      </c>
      <c r="Q1082" s="64">
        <v>9</v>
      </c>
      <c r="R1082" s="64">
        <v>4</v>
      </c>
      <c r="S1082" s="64">
        <v>13</v>
      </c>
      <c r="T1082" s="13">
        <f>S1082/S1084</f>
        <v>4.924242424242424E-2</v>
      </c>
      <c r="U1082" s="12">
        <v>1032500</v>
      </c>
      <c r="V1082" s="12">
        <v>2894400</v>
      </c>
      <c r="W1082" s="12">
        <v>3926900</v>
      </c>
      <c r="X1082" s="13">
        <f>W1082/W1084</f>
        <v>5.3030058315913682E-2</v>
      </c>
      <c r="Y1082" s="13">
        <f t="shared" si="33"/>
        <v>3.027632062384624E-4</v>
      </c>
    </row>
    <row r="1083" spans="1:25" ht="13.5" thickBot="1">
      <c r="A1083" s="14" t="s">
        <v>9</v>
      </c>
      <c r="B1083" s="57"/>
      <c r="C1083" s="14" t="s">
        <v>19</v>
      </c>
      <c r="D1083" s="65">
        <v>71</v>
      </c>
      <c r="E1083" s="65">
        <v>81</v>
      </c>
      <c r="F1083" s="65">
        <v>152</v>
      </c>
      <c r="G1083" s="15">
        <f>F1083/F1084</f>
        <v>0.62809917355371903</v>
      </c>
      <c r="H1083" s="16">
        <v>18167745</v>
      </c>
      <c r="I1083" s="16">
        <v>21159995</v>
      </c>
      <c r="J1083" s="16">
        <v>39327740</v>
      </c>
      <c r="K1083" s="15">
        <f>J1083/J1084</f>
        <v>0.61414006252564335</v>
      </c>
      <c r="L1083" s="15">
        <f t="shared" si="32"/>
        <v>3.2683147440755837E-3</v>
      </c>
      <c r="N1083" s="14" t="s">
        <v>9</v>
      </c>
      <c r="O1083" s="57"/>
      <c r="P1083" s="14" t="s">
        <v>19</v>
      </c>
      <c r="Q1083" s="65">
        <v>80</v>
      </c>
      <c r="R1083" s="65">
        <v>76</v>
      </c>
      <c r="S1083" s="65">
        <v>156</v>
      </c>
      <c r="T1083" s="15">
        <f>S1083/S1084</f>
        <v>0.59090909090909094</v>
      </c>
      <c r="U1083" s="16">
        <v>20812630</v>
      </c>
      <c r="V1083" s="16">
        <v>22319598</v>
      </c>
      <c r="W1083" s="16">
        <v>43132228</v>
      </c>
      <c r="X1083" s="15">
        <f>W1083/W1084</f>
        <v>0.5824707953182624</v>
      </c>
      <c r="Y1083" s="15">
        <f t="shared" si="33"/>
        <v>3.3254861701312441E-3</v>
      </c>
    </row>
    <row r="1084" spans="1:25" s="3" customFormat="1" ht="13.5" thickBot="1">
      <c r="A1084" s="28" t="s">
        <v>9</v>
      </c>
      <c r="B1084" s="29" t="s">
        <v>124</v>
      </c>
      <c r="C1084" s="29"/>
      <c r="D1084" s="67">
        <v>121</v>
      </c>
      <c r="E1084" s="67">
        <v>121</v>
      </c>
      <c r="F1084" s="67">
        <v>242</v>
      </c>
      <c r="G1084" s="30">
        <f>F1084/F1084</f>
        <v>1</v>
      </c>
      <c r="H1084" s="31">
        <v>32018543</v>
      </c>
      <c r="I1084" s="31">
        <v>32018543</v>
      </c>
      <c r="J1084" s="31">
        <v>64037086</v>
      </c>
      <c r="K1084" s="30">
        <f>J1084/J1084</f>
        <v>1</v>
      </c>
      <c r="L1084" s="32">
        <f t="shared" si="32"/>
        <v>5.3217742067415046E-3</v>
      </c>
      <c r="N1084" s="28" t="s">
        <v>9</v>
      </c>
      <c r="O1084" s="29" t="s">
        <v>124</v>
      </c>
      <c r="P1084" s="29"/>
      <c r="Q1084" s="67">
        <v>132</v>
      </c>
      <c r="R1084" s="67">
        <v>132</v>
      </c>
      <c r="S1084" s="67">
        <v>264</v>
      </c>
      <c r="T1084" s="30">
        <f>S1084/S1084</f>
        <v>1</v>
      </c>
      <c r="U1084" s="31">
        <v>37025228</v>
      </c>
      <c r="V1084" s="31">
        <v>37025228</v>
      </c>
      <c r="W1084" s="31">
        <v>74050456</v>
      </c>
      <c r="X1084" s="30">
        <f>W1084/W1084</f>
        <v>1</v>
      </c>
      <c r="Y1084" s="79">
        <f t="shared" si="33"/>
        <v>5.7092753780285171E-3</v>
      </c>
    </row>
    <row r="1085" spans="1:25">
      <c r="A1085" s="10" t="s">
        <v>9</v>
      </c>
      <c r="B1085" s="55" t="s">
        <v>125</v>
      </c>
      <c r="C1085" s="10" t="s">
        <v>11</v>
      </c>
      <c r="D1085" s="64">
        <v>1</v>
      </c>
      <c r="E1085" s="64">
        <v>3</v>
      </c>
      <c r="F1085" s="64">
        <v>4</v>
      </c>
      <c r="G1085" s="11">
        <f>F1085/F1094</f>
        <v>1.9417475728155338E-2</v>
      </c>
      <c r="H1085" s="12">
        <v>255000</v>
      </c>
      <c r="I1085" s="12">
        <v>719750</v>
      </c>
      <c r="J1085" s="12">
        <v>974750</v>
      </c>
      <c r="K1085" s="11">
        <f>J1085/J1094</f>
        <v>1.8292350398974977E-2</v>
      </c>
      <c r="L1085" s="11">
        <f t="shared" si="32"/>
        <v>8.1006175203245226E-5</v>
      </c>
      <c r="N1085" s="10" t="s">
        <v>9</v>
      </c>
      <c r="O1085" s="55" t="s">
        <v>125</v>
      </c>
      <c r="P1085" s="10" t="s">
        <v>11</v>
      </c>
      <c r="Q1085" s="64">
        <v>2</v>
      </c>
      <c r="R1085" s="64"/>
      <c r="S1085" s="64">
        <v>2</v>
      </c>
      <c r="T1085" s="11">
        <f>S1085/S1094</f>
        <v>1.0416666666666666E-2</v>
      </c>
      <c r="U1085" s="12"/>
      <c r="V1085" s="12">
        <v>606500</v>
      </c>
      <c r="W1085" s="12">
        <v>606500</v>
      </c>
      <c r="X1085" s="11">
        <f>W1085/W1094</f>
        <v>1.1192319555357287E-2</v>
      </c>
      <c r="Y1085" s="13">
        <f t="shared" si="33"/>
        <v>4.6761028949967513E-5</v>
      </c>
    </row>
    <row r="1086" spans="1:25">
      <c r="A1086" s="10" t="s">
        <v>9</v>
      </c>
      <c r="B1086" s="56"/>
      <c r="C1086" s="10" t="s">
        <v>12</v>
      </c>
      <c r="D1086" s="64">
        <v>6</v>
      </c>
      <c r="E1086" s="64">
        <v>3</v>
      </c>
      <c r="F1086" s="64">
        <v>9</v>
      </c>
      <c r="G1086" s="13">
        <f>F1086/F1094</f>
        <v>4.3689320388349516E-2</v>
      </c>
      <c r="H1086" s="12">
        <v>1500500</v>
      </c>
      <c r="I1086" s="12">
        <v>703250</v>
      </c>
      <c r="J1086" s="12">
        <v>2203750</v>
      </c>
      <c r="K1086" s="13">
        <f>J1086/J1094</f>
        <v>4.1356006352132449E-2</v>
      </c>
      <c r="L1086" s="13">
        <f t="shared" si="32"/>
        <v>1.8314168618020177E-4</v>
      </c>
      <c r="N1086" s="10" t="s">
        <v>9</v>
      </c>
      <c r="O1086" s="56"/>
      <c r="P1086" s="10" t="s">
        <v>12</v>
      </c>
      <c r="Q1086" s="64">
        <v>4</v>
      </c>
      <c r="R1086" s="64">
        <v>10</v>
      </c>
      <c r="S1086" s="64">
        <v>14</v>
      </c>
      <c r="T1086" s="13">
        <f>S1086/S1094</f>
        <v>7.2916666666666671E-2</v>
      </c>
      <c r="U1086" s="12">
        <v>2736349</v>
      </c>
      <c r="V1086" s="12">
        <v>1153000</v>
      </c>
      <c r="W1086" s="12">
        <v>3889349</v>
      </c>
      <c r="X1086" s="13">
        <f>W1086/W1094</f>
        <v>7.1773844798531425E-2</v>
      </c>
      <c r="Y1086" s="13">
        <f t="shared" si="33"/>
        <v>2.9986803163318583E-4</v>
      </c>
    </row>
    <row r="1087" spans="1:25">
      <c r="A1087" s="10" t="s">
        <v>9</v>
      </c>
      <c r="B1087" s="56"/>
      <c r="C1087" s="10" t="s">
        <v>13</v>
      </c>
      <c r="D1087" s="64">
        <v>6</v>
      </c>
      <c r="E1087" s="64">
        <v>8</v>
      </c>
      <c r="F1087" s="64">
        <v>14</v>
      </c>
      <c r="G1087" s="13">
        <f>F1087/F1094</f>
        <v>6.7961165048543687E-2</v>
      </c>
      <c r="H1087" s="12">
        <v>1554400</v>
      </c>
      <c r="I1087" s="12">
        <v>1898200</v>
      </c>
      <c r="J1087" s="12">
        <v>3452600</v>
      </c>
      <c r="K1087" s="13">
        <f>J1087/J1094</f>
        <v>6.4792171313158245E-2</v>
      </c>
      <c r="L1087" s="13">
        <f t="shared" si="32"/>
        <v>2.8692682278196919E-4</v>
      </c>
      <c r="N1087" s="10" t="s">
        <v>9</v>
      </c>
      <c r="O1087" s="56"/>
      <c r="P1087" s="10" t="s">
        <v>13</v>
      </c>
      <c r="Q1087" s="64">
        <v>5</v>
      </c>
      <c r="R1087" s="64">
        <v>5</v>
      </c>
      <c r="S1087" s="64">
        <v>10</v>
      </c>
      <c r="T1087" s="13">
        <f>S1087/S1094</f>
        <v>5.2083333333333336E-2</v>
      </c>
      <c r="U1087" s="12">
        <v>1484000</v>
      </c>
      <c r="V1087" s="12">
        <v>1953500</v>
      </c>
      <c r="W1087" s="12">
        <v>3437500</v>
      </c>
      <c r="X1087" s="13">
        <f>W1087/W1094</f>
        <v>6.3435446779127241E-2</v>
      </c>
      <c r="Y1087" s="13">
        <f t="shared" si="33"/>
        <v>2.6503056391675734E-4</v>
      </c>
    </row>
    <row r="1088" spans="1:25">
      <c r="A1088" s="10" t="s">
        <v>9</v>
      </c>
      <c r="B1088" s="56"/>
      <c r="C1088" s="10" t="s">
        <v>14</v>
      </c>
      <c r="D1088" s="64"/>
      <c r="E1088" s="64"/>
      <c r="F1088" s="64"/>
      <c r="G1088" s="13">
        <f>F1088/F1094</f>
        <v>0</v>
      </c>
      <c r="H1088" s="12"/>
      <c r="I1088" s="12"/>
      <c r="J1088" s="12"/>
      <c r="K1088" s="13">
        <f>J1088/J1094</f>
        <v>0</v>
      </c>
      <c r="L1088" s="13">
        <f t="shared" si="32"/>
        <v>0</v>
      </c>
      <c r="N1088" s="10" t="s">
        <v>9</v>
      </c>
      <c r="O1088" s="56"/>
      <c r="P1088" s="10" t="s">
        <v>14</v>
      </c>
      <c r="Q1088" s="64"/>
      <c r="R1088" s="64"/>
      <c r="S1088" s="64"/>
      <c r="T1088" s="13">
        <f>S1088/S1094</f>
        <v>0</v>
      </c>
      <c r="U1088" s="12"/>
      <c r="V1088" s="12"/>
      <c r="W1088" s="12"/>
      <c r="X1088" s="13">
        <f>W1088/W1094</f>
        <v>0</v>
      </c>
      <c r="Y1088" s="13">
        <f t="shared" si="33"/>
        <v>0</v>
      </c>
    </row>
    <row r="1089" spans="1:25">
      <c r="A1089" s="10" t="s">
        <v>9</v>
      </c>
      <c r="B1089" s="56"/>
      <c r="C1089" s="10" t="s">
        <v>15</v>
      </c>
      <c r="D1089" s="64">
        <v>12</v>
      </c>
      <c r="E1089" s="64">
        <v>8</v>
      </c>
      <c r="F1089" s="64">
        <v>20</v>
      </c>
      <c r="G1089" s="13">
        <f>F1089/F1094</f>
        <v>9.7087378640776698E-2</v>
      </c>
      <c r="H1089" s="12">
        <v>2895400</v>
      </c>
      <c r="I1089" s="12">
        <v>1831900</v>
      </c>
      <c r="J1089" s="12">
        <v>4727300</v>
      </c>
      <c r="K1089" s="13">
        <f>J1089/J1094</f>
        <v>8.8713442463272021E-2</v>
      </c>
      <c r="L1089" s="13">
        <f t="shared" si="32"/>
        <v>3.9286021240143745E-4</v>
      </c>
      <c r="N1089" s="10" t="s">
        <v>9</v>
      </c>
      <c r="O1089" s="56"/>
      <c r="P1089" s="10" t="s">
        <v>15</v>
      </c>
      <c r="Q1089" s="64">
        <v>20</v>
      </c>
      <c r="R1089" s="64">
        <v>17</v>
      </c>
      <c r="S1089" s="64">
        <v>37</v>
      </c>
      <c r="T1089" s="13">
        <f>S1089/S1094</f>
        <v>0.19270833333333334</v>
      </c>
      <c r="U1089" s="12">
        <v>4526500</v>
      </c>
      <c r="V1089" s="12">
        <v>5368700</v>
      </c>
      <c r="W1089" s="12">
        <v>9895200</v>
      </c>
      <c r="X1089" s="13">
        <f>W1089/W1094</f>
        <v>0.18260550777274759</v>
      </c>
      <c r="Y1089" s="13">
        <f t="shared" si="33"/>
        <v>7.6291794503828287E-4</v>
      </c>
    </row>
    <row r="1090" spans="1:25">
      <c r="A1090" s="10" t="s">
        <v>9</v>
      </c>
      <c r="B1090" s="56"/>
      <c r="C1090" s="10" t="s">
        <v>16</v>
      </c>
      <c r="D1090" s="64">
        <v>1</v>
      </c>
      <c r="E1090" s="64"/>
      <c r="F1090" s="64">
        <v>1</v>
      </c>
      <c r="G1090" s="13">
        <f>F1090/F1094</f>
        <v>4.8543689320388345E-3</v>
      </c>
      <c r="H1090" s="12">
        <v>375000</v>
      </c>
      <c r="I1090" s="12"/>
      <c r="J1090" s="12">
        <v>375000</v>
      </c>
      <c r="K1090" s="13">
        <f>J1090/J1094</f>
        <v>7.0373238262278698E-3</v>
      </c>
      <c r="L1090" s="13">
        <f t="shared" si="32"/>
        <v>3.1164212055621403E-5</v>
      </c>
      <c r="N1090" s="10" t="s">
        <v>9</v>
      </c>
      <c r="O1090" s="56"/>
      <c r="P1090" s="10" t="s">
        <v>16</v>
      </c>
      <c r="Q1090" s="64">
        <v>1</v>
      </c>
      <c r="R1090" s="64"/>
      <c r="S1090" s="64">
        <v>1</v>
      </c>
      <c r="T1090" s="13">
        <f>S1090/S1094</f>
        <v>5.208333333333333E-3</v>
      </c>
      <c r="U1090" s="12"/>
      <c r="V1090" s="12">
        <v>250000</v>
      </c>
      <c r="W1090" s="12">
        <v>250000</v>
      </c>
      <c r="X1090" s="13">
        <f>W1090/W1094</f>
        <v>4.6134870384819809E-3</v>
      </c>
      <c r="Y1090" s="13">
        <f t="shared" si="33"/>
        <v>1.9274950103036897E-5</v>
      </c>
    </row>
    <row r="1091" spans="1:25">
      <c r="A1091" s="10" t="s">
        <v>9</v>
      </c>
      <c r="B1091" s="56"/>
      <c r="C1091" s="10" t="s">
        <v>17</v>
      </c>
      <c r="D1091" s="64"/>
      <c r="E1091" s="64">
        <v>1</v>
      </c>
      <c r="F1091" s="64">
        <v>1</v>
      </c>
      <c r="G1091" s="13">
        <f>F1091/F1094</f>
        <v>4.8543689320388345E-3</v>
      </c>
      <c r="H1091" s="12"/>
      <c r="I1091" s="12">
        <v>279000</v>
      </c>
      <c r="J1091" s="12">
        <v>279000</v>
      </c>
      <c r="K1091" s="13">
        <f>J1091/J1094</f>
        <v>5.2357689267135349E-3</v>
      </c>
      <c r="L1091" s="13">
        <f t="shared" si="32"/>
        <v>2.3186173769382321E-5</v>
      </c>
      <c r="N1091" s="10" t="s">
        <v>9</v>
      </c>
      <c r="O1091" s="56"/>
      <c r="P1091" s="10" t="s">
        <v>17</v>
      </c>
      <c r="Q1091" s="64"/>
      <c r="R1091" s="64"/>
      <c r="S1091" s="64"/>
      <c r="T1091" s="13">
        <f>S1091/S1094</f>
        <v>0</v>
      </c>
      <c r="U1091" s="12"/>
      <c r="V1091" s="12"/>
      <c r="W1091" s="12"/>
      <c r="X1091" s="13">
        <f>W1091/W1094</f>
        <v>0</v>
      </c>
      <c r="Y1091" s="13">
        <f t="shared" si="33"/>
        <v>0</v>
      </c>
    </row>
    <row r="1092" spans="1:25">
      <c r="A1092" s="10" t="s">
        <v>9</v>
      </c>
      <c r="B1092" s="56"/>
      <c r="C1092" s="10" t="s">
        <v>18</v>
      </c>
      <c r="D1092" s="64">
        <v>6</v>
      </c>
      <c r="E1092" s="64">
        <v>6</v>
      </c>
      <c r="F1092" s="64">
        <v>12</v>
      </c>
      <c r="G1092" s="13">
        <f>F1092/F1094</f>
        <v>5.8252427184466021E-2</v>
      </c>
      <c r="H1092" s="12">
        <v>1679250</v>
      </c>
      <c r="I1092" s="12">
        <v>1561000</v>
      </c>
      <c r="J1092" s="12">
        <v>3240250</v>
      </c>
      <c r="K1092" s="13">
        <f>J1092/J1094</f>
        <v>6.0807169407826274E-2</v>
      </c>
      <c r="L1092" s="13">
        <f t="shared" ref="L1092:L1106" si="34">J1092/12033033254</f>
        <v>2.6927956830193929E-4</v>
      </c>
      <c r="N1092" s="10" t="s">
        <v>9</v>
      </c>
      <c r="O1092" s="56"/>
      <c r="P1092" s="10" t="s">
        <v>18</v>
      </c>
      <c r="Q1092" s="64">
        <v>4</v>
      </c>
      <c r="R1092" s="64">
        <v>3</v>
      </c>
      <c r="S1092" s="64">
        <v>7</v>
      </c>
      <c r="T1092" s="13">
        <f>S1092/S1094</f>
        <v>3.6458333333333336E-2</v>
      </c>
      <c r="U1092" s="12">
        <v>820000</v>
      </c>
      <c r="V1092" s="12">
        <v>1295850</v>
      </c>
      <c r="W1092" s="12">
        <v>2115850</v>
      </c>
      <c r="X1092" s="13">
        <f>W1092/W1094</f>
        <v>3.9045786201488401E-2</v>
      </c>
      <c r="Y1092" s="13">
        <f t="shared" ref="Y1092:Y1106" si="35">W1092/12970202188</f>
        <v>1.6313161270204248E-4</v>
      </c>
    </row>
    <row r="1093" spans="1:25" ht="13.5" thickBot="1">
      <c r="A1093" s="14" t="s">
        <v>9</v>
      </c>
      <c r="B1093" s="57"/>
      <c r="C1093" s="14" t="s">
        <v>19</v>
      </c>
      <c r="D1093" s="65">
        <v>71</v>
      </c>
      <c r="E1093" s="65">
        <v>74</v>
      </c>
      <c r="F1093" s="65">
        <v>145</v>
      </c>
      <c r="G1093" s="15">
        <f>F1093/F1094</f>
        <v>0.70388349514563109</v>
      </c>
      <c r="H1093" s="16">
        <v>18384101</v>
      </c>
      <c r="I1093" s="16">
        <v>19650551</v>
      </c>
      <c r="J1093" s="16">
        <v>38034652</v>
      </c>
      <c r="K1093" s="15">
        <f>J1093/J1094</f>
        <v>0.71376576731169461</v>
      </c>
      <c r="L1093" s="15">
        <f t="shared" si="34"/>
        <v>3.1608532277060388E-3</v>
      </c>
      <c r="N1093" s="14" t="s">
        <v>9</v>
      </c>
      <c r="O1093" s="57"/>
      <c r="P1093" s="14" t="s">
        <v>19</v>
      </c>
      <c r="Q1093" s="65">
        <v>60</v>
      </c>
      <c r="R1093" s="65">
        <v>61</v>
      </c>
      <c r="S1093" s="65">
        <v>121</v>
      </c>
      <c r="T1093" s="15">
        <f>S1093/S1094</f>
        <v>0.63020833333333337</v>
      </c>
      <c r="U1093" s="16">
        <v>17527624</v>
      </c>
      <c r="V1093" s="16">
        <v>16466923</v>
      </c>
      <c r="W1093" s="16">
        <v>33994547</v>
      </c>
      <c r="X1093" s="15">
        <f>W1093/W1094</f>
        <v>0.62733360785426606</v>
      </c>
      <c r="Y1093" s="15">
        <f t="shared" si="35"/>
        <v>2.6209727888013706E-3</v>
      </c>
    </row>
    <row r="1094" spans="1:25" s="3" customFormat="1" ht="13.5" thickBot="1">
      <c r="A1094" s="17" t="s">
        <v>9</v>
      </c>
      <c r="B1094" s="58" t="s">
        <v>126</v>
      </c>
      <c r="C1094" s="18"/>
      <c r="D1094" s="66">
        <v>103</v>
      </c>
      <c r="E1094" s="66">
        <v>103</v>
      </c>
      <c r="F1094" s="66">
        <v>206</v>
      </c>
      <c r="G1094" s="19">
        <f>F1094/F1094</f>
        <v>1</v>
      </c>
      <c r="H1094" s="20">
        <v>26643651</v>
      </c>
      <c r="I1094" s="20">
        <v>26643651</v>
      </c>
      <c r="J1094" s="20">
        <v>53287302</v>
      </c>
      <c r="K1094" s="19">
        <f>J1094/J1094</f>
        <v>1</v>
      </c>
      <c r="L1094" s="21">
        <f t="shared" si="34"/>
        <v>4.4284180783998352E-3</v>
      </c>
      <c r="N1094" s="17" t="s">
        <v>9</v>
      </c>
      <c r="O1094" s="58" t="s">
        <v>126</v>
      </c>
      <c r="P1094" s="18"/>
      <c r="Q1094" s="66">
        <v>96</v>
      </c>
      <c r="R1094" s="66">
        <v>96</v>
      </c>
      <c r="S1094" s="66">
        <v>192</v>
      </c>
      <c r="T1094" s="19">
        <f>S1094/S1094</f>
        <v>1</v>
      </c>
      <c r="U1094" s="20">
        <v>27094473</v>
      </c>
      <c r="V1094" s="20">
        <v>27094473</v>
      </c>
      <c r="W1094" s="20">
        <v>54188946</v>
      </c>
      <c r="X1094" s="19">
        <f>W1094/W1094</f>
        <v>1</v>
      </c>
      <c r="Y1094" s="79">
        <f t="shared" si="35"/>
        <v>4.1779569211446432E-3</v>
      </c>
    </row>
    <row r="1095" spans="1:25" s="27" customFormat="1">
      <c r="A1095" s="38" t="s">
        <v>9</v>
      </c>
      <c r="B1095" s="55" t="s">
        <v>127</v>
      </c>
      <c r="C1095" s="38" t="s">
        <v>11</v>
      </c>
      <c r="D1095" s="71"/>
      <c r="E1095" s="71"/>
      <c r="F1095" s="71"/>
      <c r="G1095" s="39">
        <f>F1095/F1104</f>
        <v>0</v>
      </c>
      <c r="H1095" s="40"/>
      <c r="I1095" s="40"/>
      <c r="J1095" s="40"/>
      <c r="K1095" s="39">
        <f>J1095/J1104</f>
        <v>0</v>
      </c>
      <c r="L1095" s="39">
        <f t="shared" si="34"/>
        <v>0</v>
      </c>
      <c r="N1095" s="38" t="s">
        <v>9</v>
      </c>
      <c r="O1095" s="55" t="s">
        <v>127</v>
      </c>
      <c r="P1095" s="38" t="s">
        <v>11</v>
      </c>
      <c r="Q1095" s="71">
        <v>1</v>
      </c>
      <c r="R1095" s="71"/>
      <c r="S1095" s="71">
        <v>1</v>
      </c>
      <c r="T1095" s="39">
        <f>S1095/S1104</f>
        <v>3.125E-2</v>
      </c>
      <c r="U1095" s="40"/>
      <c r="V1095" s="40">
        <v>408685</v>
      </c>
      <c r="W1095" s="40">
        <v>408685</v>
      </c>
      <c r="X1095" s="39">
        <f>W1095/W1104</f>
        <v>3.1360859566180593E-2</v>
      </c>
      <c r="Y1095" s="13">
        <f t="shared" si="35"/>
        <v>3.1509531931438539E-5</v>
      </c>
    </row>
    <row r="1096" spans="1:25">
      <c r="A1096" s="33" t="s">
        <v>9</v>
      </c>
      <c r="B1096" s="56"/>
      <c r="C1096" s="33" t="s">
        <v>12</v>
      </c>
      <c r="D1096" s="63"/>
      <c r="E1096" s="63"/>
      <c r="F1096" s="63"/>
      <c r="G1096" s="34">
        <f>F1096/F1104</f>
        <v>0</v>
      </c>
      <c r="H1096" s="35"/>
      <c r="I1096" s="35"/>
      <c r="J1096" s="35"/>
      <c r="K1096" s="34">
        <f>J1096/J1104</f>
        <v>0</v>
      </c>
      <c r="L1096" s="34">
        <f t="shared" si="34"/>
        <v>0</v>
      </c>
      <c r="N1096" s="33" t="s">
        <v>9</v>
      </c>
      <c r="O1096" s="56"/>
      <c r="P1096" s="33" t="s">
        <v>12</v>
      </c>
      <c r="Q1096" s="63"/>
      <c r="R1096" s="63"/>
      <c r="S1096" s="63"/>
      <c r="T1096" s="34">
        <f>S1096/S1104</f>
        <v>0</v>
      </c>
      <c r="U1096" s="35"/>
      <c r="V1096" s="35"/>
      <c r="W1096" s="35"/>
      <c r="X1096" s="34">
        <f>W1096/W1104</f>
        <v>0</v>
      </c>
      <c r="Y1096" s="13">
        <f t="shared" si="35"/>
        <v>0</v>
      </c>
    </row>
    <row r="1097" spans="1:25">
      <c r="A1097" s="10" t="s">
        <v>9</v>
      </c>
      <c r="B1097" s="56"/>
      <c r="C1097" s="10" t="s">
        <v>13</v>
      </c>
      <c r="D1097" s="64"/>
      <c r="E1097" s="64"/>
      <c r="F1097" s="64"/>
      <c r="G1097" s="13">
        <f>F1097/F1104</f>
        <v>0</v>
      </c>
      <c r="H1097" s="12"/>
      <c r="I1097" s="12"/>
      <c r="J1097" s="12"/>
      <c r="K1097" s="13">
        <f>J1097/J1104</f>
        <v>0</v>
      </c>
      <c r="L1097" s="13">
        <f t="shared" si="34"/>
        <v>0</v>
      </c>
      <c r="N1097" s="10" t="s">
        <v>9</v>
      </c>
      <c r="O1097" s="56"/>
      <c r="P1097" s="10" t="s">
        <v>13</v>
      </c>
      <c r="Q1097" s="64"/>
      <c r="R1097" s="64"/>
      <c r="S1097" s="64"/>
      <c r="T1097" s="13">
        <f>S1097/S1104</f>
        <v>0</v>
      </c>
      <c r="U1097" s="12"/>
      <c r="V1097" s="12"/>
      <c r="W1097" s="12"/>
      <c r="X1097" s="13">
        <f>W1097/W1104</f>
        <v>0</v>
      </c>
      <c r="Y1097" s="13">
        <f t="shared" si="35"/>
        <v>0</v>
      </c>
    </row>
    <row r="1098" spans="1:25">
      <c r="A1098" s="10" t="s">
        <v>9</v>
      </c>
      <c r="B1098" s="56"/>
      <c r="C1098" s="10" t="s">
        <v>14</v>
      </c>
      <c r="D1098" s="64"/>
      <c r="E1098" s="64"/>
      <c r="F1098" s="64"/>
      <c r="G1098" s="13">
        <f>F1098/F1104</f>
        <v>0</v>
      </c>
      <c r="H1098" s="12"/>
      <c r="I1098" s="12"/>
      <c r="J1098" s="12"/>
      <c r="K1098" s="13">
        <f>J1098/J1104</f>
        <v>0</v>
      </c>
      <c r="L1098" s="13">
        <f t="shared" si="34"/>
        <v>0</v>
      </c>
      <c r="N1098" s="10" t="s">
        <v>9</v>
      </c>
      <c r="O1098" s="56"/>
      <c r="P1098" s="10" t="s">
        <v>14</v>
      </c>
      <c r="Q1098" s="64"/>
      <c r="R1098" s="64"/>
      <c r="S1098" s="64"/>
      <c r="T1098" s="13">
        <f>S1098/S1104</f>
        <v>0</v>
      </c>
      <c r="U1098" s="12"/>
      <c r="V1098" s="12"/>
      <c r="W1098" s="12"/>
      <c r="X1098" s="13">
        <f>W1098/W1104</f>
        <v>0</v>
      </c>
      <c r="Y1098" s="13">
        <f t="shared" si="35"/>
        <v>0</v>
      </c>
    </row>
    <row r="1099" spans="1:25">
      <c r="A1099" s="10" t="s">
        <v>9</v>
      </c>
      <c r="B1099" s="56"/>
      <c r="C1099" s="10" t="s">
        <v>15</v>
      </c>
      <c r="D1099" s="64"/>
      <c r="E1099" s="64"/>
      <c r="F1099" s="64"/>
      <c r="G1099" s="13">
        <f>F1099/F1104</f>
        <v>0</v>
      </c>
      <c r="H1099" s="12"/>
      <c r="I1099" s="12"/>
      <c r="J1099" s="12"/>
      <c r="K1099" s="13">
        <f>J1099/J1104</f>
        <v>0</v>
      </c>
      <c r="L1099" s="13">
        <f t="shared" si="34"/>
        <v>0</v>
      </c>
      <c r="N1099" s="10" t="s">
        <v>9</v>
      </c>
      <c r="O1099" s="56"/>
      <c r="P1099" s="10" t="s">
        <v>15</v>
      </c>
      <c r="Q1099" s="64">
        <v>3</v>
      </c>
      <c r="R1099" s="64">
        <v>3</v>
      </c>
      <c r="S1099" s="64">
        <v>6</v>
      </c>
      <c r="T1099" s="13">
        <f>S1099/S1104</f>
        <v>0.1875</v>
      </c>
      <c r="U1099" s="12">
        <v>1069900</v>
      </c>
      <c r="V1099" s="12">
        <v>1215825</v>
      </c>
      <c r="W1099" s="12">
        <v>2285725</v>
      </c>
      <c r="X1099" s="13">
        <f>W1099/W1104</f>
        <v>0.17539743502185826</v>
      </c>
      <c r="Y1099" s="13">
        <f t="shared" si="35"/>
        <v>1.7622894129705604E-4</v>
      </c>
    </row>
    <row r="1100" spans="1:25">
      <c r="A1100" s="10" t="s">
        <v>9</v>
      </c>
      <c r="B1100" s="56"/>
      <c r="C1100" s="10" t="s">
        <v>16</v>
      </c>
      <c r="D1100" s="64"/>
      <c r="E1100" s="64"/>
      <c r="F1100" s="64"/>
      <c r="G1100" s="13">
        <f>F1100/F1104</f>
        <v>0</v>
      </c>
      <c r="H1100" s="12"/>
      <c r="I1100" s="12"/>
      <c r="J1100" s="12"/>
      <c r="K1100" s="13">
        <f>J1100/J1104</f>
        <v>0</v>
      </c>
      <c r="L1100" s="13">
        <f t="shared" si="34"/>
        <v>0</v>
      </c>
      <c r="N1100" s="10" t="s">
        <v>9</v>
      </c>
      <c r="O1100" s="56"/>
      <c r="P1100" s="10" t="s">
        <v>16</v>
      </c>
      <c r="Q1100" s="64">
        <v>2</v>
      </c>
      <c r="R1100" s="64"/>
      <c r="S1100" s="64">
        <v>2</v>
      </c>
      <c r="T1100" s="13">
        <f>S1100/S1104</f>
        <v>6.25E-2</v>
      </c>
      <c r="U1100" s="12"/>
      <c r="V1100" s="12">
        <v>1036520</v>
      </c>
      <c r="W1100" s="12">
        <v>1036520</v>
      </c>
      <c r="X1100" s="13">
        <f>W1100/W1104</f>
        <v>7.9538417503792674E-2</v>
      </c>
      <c r="Y1100" s="13">
        <f t="shared" si="35"/>
        <v>7.9915485123199217E-5</v>
      </c>
    </row>
    <row r="1101" spans="1:25">
      <c r="A1101" s="10" t="s">
        <v>9</v>
      </c>
      <c r="B1101" s="56"/>
      <c r="C1101" s="10" t="s">
        <v>17</v>
      </c>
      <c r="D1101" s="64"/>
      <c r="E1101" s="64"/>
      <c r="F1101" s="64"/>
      <c r="G1101" s="13">
        <f>F1101/F1104</f>
        <v>0</v>
      </c>
      <c r="H1101" s="12"/>
      <c r="I1101" s="12"/>
      <c r="J1101" s="12"/>
      <c r="K1101" s="13">
        <f>J1101/J1104</f>
        <v>0</v>
      </c>
      <c r="L1101" s="13">
        <f t="shared" si="34"/>
        <v>0</v>
      </c>
      <c r="N1101" s="10" t="s">
        <v>9</v>
      </c>
      <c r="O1101" s="56"/>
      <c r="P1101" s="10" t="s">
        <v>17</v>
      </c>
      <c r="Q1101" s="64"/>
      <c r="R1101" s="64"/>
      <c r="S1101" s="64"/>
      <c r="T1101" s="13">
        <f>S1101/S1104</f>
        <v>0</v>
      </c>
      <c r="U1101" s="12"/>
      <c r="V1101" s="12"/>
      <c r="W1101" s="12"/>
      <c r="X1101" s="13">
        <f>W1101/W1104</f>
        <v>0</v>
      </c>
      <c r="Y1101" s="13">
        <f t="shared" si="35"/>
        <v>0</v>
      </c>
    </row>
    <row r="1102" spans="1:25">
      <c r="A1102" s="10" t="s">
        <v>9</v>
      </c>
      <c r="B1102" s="56"/>
      <c r="C1102" s="10" t="s">
        <v>18</v>
      </c>
      <c r="D1102" s="64"/>
      <c r="E1102" s="64"/>
      <c r="F1102" s="64"/>
      <c r="G1102" s="13">
        <f>F1102/F1104</f>
        <v>0</v>
      </c>
      <c r="H1102" s="12"/>
      <c r="I1102" s="12"/>
      <c r="J1102" s="12"/>
      <c r="K1102" s="13">
        <f>J1102/J1104</f>
        <v>0</v>
      </c>
      <c r="L1102" s="13">
        <f t="shared" si="34"/>
        <v>0</v>
      </c>
      <c r="N1102" s="10" t="s">
        <v>9</v>
      </c>
      <c r="O1102" s="56"/>
      <c r="P1102" s="10" t="s">
        <v>18</v>
      </c>
      <c r="Q1102" s="64"/>
      <c r="R1102" s="64"/>
      <c r="S1102" s="64"/>
      <c r="T1102" s="13">
        <f>S1102/S1104</f>
        <v>0</v>
      </c>
      <c r="U1102" s="12"/>
      <c r="V1102" s="12"/>
      <c r="W1102" s="12"/>
      <c r="X1102" s="13">
        <f>W1102/W1104</f>
        <v>0</v>
      </c>
      <c r="Y1102" s="13">
        <f t="shared" si="35"/>
        <v>0</v>
      </c>
    </row>
    <row r="1103" spans="1:25" ht="13.5" thickBot="1">
      <c r="A1103" s="14" t="s">
        <v>9</v>
      </c>
      <c r="B1103" s="57"/>
      <c r="C1103" s="14" t="s">
        <v>19</v>
      </c>
      <c r="D1103" s="65">
        <v>2</v>
      </c>
      <c r="E1103" s="65">
        <v>2</v>
      </c>
      <c r="F1103" s="65">
        <v>4</v>
      </c>
      <c r="G1103" s="15">
        <f>F1103/F1104</f>
        <v>1</v>
      </c>
      <c r="H1103" s="16">
        <v>660000</v>
      </c>
      <c r="I1103" s="16">
        <v>660000</v>
      </c>
      <c r="J1103" s="16">
        <v>1320000</v>
      </c>
      <c r="K1103" s="15">
        <f>J1103/J1104</f>
        <v>1</v>
      </c>
      <c r="L1103" s="15">
        <f t="shared" si="34"/>
        <v>1.0969802643578732E-4</v>
      </c>
      <c r="N1103" s="14" t="s">
        <v>9</v>
      </c>
      <c r="O1103" s="57"/>
      <c r="P1103" s="14" t="s">
        <v>19</v>
      </c>
      <c r="Q1103" s="65">
        <v>10</v>
      </c>
      <c r="R1103" s="65">
        <v>13</v>
      </c>
      <c r="S1103" s="65">
        <v>23</v>
      </c>
      <c r="T1103" s="15">
        <f>S1103/S1104</f>
        <v>0.71875</v>
      </c>
      <c r="U1103" s="16">
        <v>5445945</v>
      </c>
      <c r="V1103" s="16">
        <v>3854815</v>
      </c>
      <c r="W1103" s="16">
        <v>9300760</v>
      </c>
      <c r="X1103" s="15">
        <f>W1103/W1104</f>
        <v>0.7137032879081685</v>
      </c>
      <c r="Y1103" s="15">
        <f t="shared" si="35"/>
        <v>7.1708673968128587E-4</v>
      </c>
    </row>
    <row r="1104" spans="1:25" s="3" customFormat="1" ht="13.5" thickBot="1">
      <c r="A1104" s="17" t="s">
        <v>9</v>
      </c>
      <c r="B1104" s="59" t="s">
        <v>128</v>
      </c>
      <c r="C1104" s="18"/>
      <c r="D1104" s="66">
        <v>2</v>
      </c>
      <c r="E1104" s="66">
        <v>2</v>
      </c>
      <c r="F1104" s="66">
        <v>4</v>
      </c>
      <c r="G1104" s="19">
        <f>F1104/F1104</f>
        <v>1</v>
      </c>
      <c r="H1104" s="20">
        <v>660000</v>
      </c>
      <c r="I1104" s="20">
        <v>660000</v>
      </c>
      <c r="J1104" s="20">
        <v>1320000</v>
      </c>
      <c r="K1104" s="19">
        <f>J1104/J1104</f>
        <v>1</v>
      </c>
      <c r="L1104" s="21">
        <f t="shared" si="34"/>
        <v>1.0969802643578732E-4</v>
      </c>
      <c r="N1104" s="17" t="s">
        <v>9</v>
      </c>
      <c r="O1104" s="59" t="s">
        <v>128</v>
      </c>
      <c r="P1104" s="18"/>
      <c r="Q1104" s="66">
        <v>16</v>
      </c>
      <c r="R1104" s="66">
        <v>16</v>
      </c>
      <c r="S1104" s="66">
        <v>32</v>
      </c>
      <c r="T1104" s="19">
        <f>S1104/S1104</f>
        <v>1</v>
      </c>
      <c r="U1104" s="20">
        <v>6515845</v>
      </c>
      <c r="V1104" s="20">
        <v>6515845</v>
      </c>
      <c r="W1104" s="20">
        <v>13031690</v>
      </c>
      <c r="X1104" s="19">
        <f>W1104/W1104</f>
        <v>1</v>
      </c>
      <c r="Y1104" s="79">
        <f t="shared" si="35"/>
        <v>1.0047406980329796E-3</v>
      </c>
    </row>
    <row r="1105" spans="1:25" s="6" customFormat="1" ht="13.5" thickBot="1">
      <c r="A1105" s="45" t="s">
        <v>129</v>
      </c>
      <c r="B1105" s="60"/>
      <c r="C1105" s="46"/>
      <c r="D1105" s="72">
        <v>5766</v>
      </c>
      <c r="E1105" s="72">
        <v>5766</v>
      </c>
      <c r="F1105" s="72">
        <v>11532</v>
      </c>
      <c r="G1105" s="47"/>
      <c r="H1105" s="48">
        <v>3786974225</v>
      </c>
      <c r="I1105" s="48">
        <v>3786974225</v>
      </c>
      <c r="J1105" s="48">
        <v>7573948450</v>
      </c>
      <c r="K1105" s="47"/>
      <c r="L1105" s="49">
        <f t="shared" si="34"/>
        <v>0.62942969491772005</v>
      </c>
      <c r="N1105" s="45" t="s">
        <v>129</v>
      </c>
      <c r="O1105" s="60"/>
      <c r="P1105" s="46"/>
      <c r="Q1105" s="72">
        <v>5855</v>
      </c>
      <c r="R1105" s="72">
        <v>5855</v>
      </c>
      <c r="S1105" s="72">
        <v>11710</v>
      </c>
      <c r="T1105" s="47"/>
      <c r="U1105" s="48">
        <v>4052184403</v>
      </c>
      <c r="V1105" s="48">
        <v>4052184403</v>
      </c>
      <c r="W1105" s="48">
        <v>8104368806</v>
      </c>
      <c r="X1105" s="47"/>
      <c r="Y1105" s="82">
        <f t="shared" si="35"/>
        <v>0.62484521740903487</v>
      </c>
    </row>
    <row r="1106" spans="1:25" s="7" customFormat="1">
      <c r="A1106" s="7" t="s">
        <v>132</v>
      </c>
      <c r="D1106" s="73">
        <v>11582</v>
      </c>
      <c r="E1106" s="73">
        <v>11582</v>
      </c>
      <c r="F1106" s="73">
        <v>23164</v>
      </c>
      <c r="H1106" s="8">
        <v>6016516627</v>
      </c>
      <c r="I1106" s="8">
        <v>6016516627</v>
      </c>
      <c r="J1106" s="8">
        <v>12033033254</v>
      </c>
      <c r="K1106" s="8"/>
      <c r="L1106" s="9">
        <f t="shared" si="34"/>
        <v>1</v>
      </c>
      <c r="N1106" s="7" t="s">
        <v>132</v>
      </c>
      <c r="Q1106" s="73">
        <f>Q1105+Q554</f>
        <v>11974</v>
      </c>
      <c r="R1106" s="73">
        <f>R1105+R554</f>
        <v>11974</v>
      </c>
      <c r="S1106" s="73">
        <f t="shared" ref="S1106:W1106" si="36">S1105+S554</f>
        <v>23948</v>
      </c>
      <c r="U1106" s="78">
        <f t="shared" si="36"/>
        <v>6485101094</v>
      </c>
      <c r="V1106" s="78">
        <f t="shared" si="36"/>
        <v>6485101094</v>
      </c>
      <c r="W1106" s="78">
        <f t="shared" si="36"/>
        <v>12970202188</v>
      </c>
      <c r="X1106" s="8"/>
      <c r="Y1106" s="80">
        <f t="shared" si="35"/>
        <v>1</v>
      </c>
    </row>
    <row r="1107" spans="1:25">
      <c r="O1107" s="74"/>
      <c r="P1107" s="74"/>
      <c r="Q1107" s="75"/>
      <c r="R1107" s="75"/>
      <c r="S1107" s="75"/>
      <c r="U1107" s="76"/>
      <c r="V1107" s="76"/>
      <c r="W1107" s="76"/>
      <c r="Y1107" s="81"/>
    </row>
    <row r="1108" spans="1:25">
      <c r="Y1108" s="81"/>
    </row>
    <row r="1109" spans="1:25">
      <c r="Y1109" s="81"/>
    </row>
    <row r="1110" spans="1:25">
      <c r="Y1110" s="81"/>
    </row>
    <row r="1111" spans="1:25">
      <c r="Y1111" s="81"/>
    </row>
    <row r="1112" spans="1:25">
      <c r="Y1112" s="81"/>
    </row>
    <row r="1113" spans="1:25">
      <c r="Y1113" s="81"/>
    </row>
    <row r="1114" spans="1:25">
      <c r="Y1114" s="81"/>
    </row>
  </sheetData>
  <mergeCells count="2">
    <mergeCell ref="A2:L2"/>
    <mergeCell ref="N2:Y2"/>
  </mergeCells>
  <printOptions horizontalCentered="1"/>
  <pageMargins left="0.7" right="0.7" top="1" bottom="0.75" header="0.55000000000000004" footer="0.55000000000000004"/>
  <pageSetup scale="74" fitToHeight="0" orientation="landscape" r:id="rId1"/>
  <headerFooter>
    <oddHeader>&amp;CJohn R. Wood Properties
Market Share Report 2017 Yearend</oddHeader>
    <oddFooter>&amp;LYE2016 - YE 2017 Market Share Comparison Reports&amp;R&amp;P</oddFooter>
  </headerFooter>
  <rowBreaks count="27" manualBreakCount="27">
    <brk id="43" max="16383" man="1"/>
    <brk id="83" max="16383" man="1"/>
    <brk id="123" max="16383" man="1"/>
    <brk id="163" max="16383" man="1"/>
    <brk id="203" max="16383" man="1"/>
    <brk id="243" max="16383" man="1"/>
    <brk id="283" max="16383" man="1"/>
    <brk id="323" max="16383" man="1"/>
    <brk id="363" max="16383" man="1"/>
    <brk id="403" max="16383" man="1"/>
    <brk id="443" max="16383" man="1"/>
    <brk id="483" max="16383" man="1"/>
    <brk id="523" max="16383" man="1"/>
    <brk id="554" max="16383" man="1"/>
    <brk id="594" max="16383" man="1"/>
    <brk id="634" max="16383" man="1"/>
    <brk id="674" max="16383" man="1"/>
    <brk id="714" max="16383" man="1"/>
    <brk id="754" max="16383" man="1"/>
    <brk id="794" max="16383" man="1"/>
    <brk id="834" max="16383" man="1"/>
    <brk id="874" max="16383" man="1"/>
    <brk id="914" max="16383" man="1"/>
    <brk id="954" max="16383" man="1"/>
    <brk id="994" max="16383" man="1"/>
    <brk id="1034" max="16383" man="1"/>
    <brk id="107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I976"/>
  <sheetViews>
    <sheetView workbookViewId="0">
      <selection activeCell="A425" sqref="A425:I976"/>
    </sheetView>
  </sheetViews>
  <sheetFormatPr defaultRowHeight="12.75"/>
  <cols>
    <col min="1" max="1" width="17" bestFit="1" customWidth="1"/>
    <col min="2" max="2" width="10.140625" bestFit="1" customWidth="1"/>
    <col min="3" max="3" width="12.42578125" bestFit="1" customWidth="1"/>
    <col min="4" max="4" width="12.140625" bestFit="1" customWidth="1"/>
    <col min="5" max="5" width="6.5703125" bestFit="1" customWidth="1"/>
    <col min="6" max="6" width="20.28515625" bestFit="1" customWidth="1"/>
    <col min="7" max="7" width="15" bestFit="1" customWidth="1"/>
    <col min="8" max="8" width="16.85546875" bestFit="1" customWidth="1"/>
    <col min="9" max="9" width="25" bestFit="1" customWidth="1"/>
  </cols>
  <sheetData>
    <row r="1" spans="1:9">
      <c r="D1" t="s">
        <v>0</v>
      </c>
      <c r="E1" t="s">
        <v>1</v>
      </c>
    </row>
    <row r="2" spans="1:9">
      <c r="D2" t="s">
        <v>2</v>
      </c>
      <c r="F2" t="s">
        <v>133</v>
      </c>
      <c r="H2" t="s">
        <v>3</v>
      </c>
      <c r="I2" t="s">
        <v>134</v>
      </c>
    </row>
    <row r="3" spans="1:9">
      <c r="A3" t="s">
        <v>4</v>
      </c>
      <c r="B3" t="s">
        <v>5</v>
      </c>
      <c r="C3" t="s">
        <v>6</v>
      </c>
      <c r="D3" t="s">
        <v>7</v>
      </c>
      <c r="E3" t="s">
        <v>8</v>
      </c>
      <c r="F3" t="s">
        <v>7</v>
      </c>
      <c r="G3" t="s">
        <v>8</v>
      </c>
    </row>
    <row r="4" spans="1:9">
      <c r="C4" t="s">
        <v>11</v>
      </c>
      <c r="D4" s="2">
        <v>1</v>
      </c>
      <c r="E4" s="2">
        <v>3</v>
      </c>
      <c r="F4" s="1">
        <v>335000</v>
      </c>
      <c r="G4" s="1">
        <v>1575000</v>
      </c>
      <c r="H4" s="2">
        <v>4</v>
      </c>
      <c r="I4" s="1">
        <v>1910000</v>
      </c>
    </row>
    <row r="5" spans="1:9">
      <c r="C5" t="s">
        <v>12</v>
      </c>
      <c r="D5" s="2">
        <v>3</v>
      </c>
      <c r="E5" s="2">
        <v>3</v>
      </c>
      <c r="F5" s="1">
        <v>1754639</v>
      </c>
      <c r="G5" s="1">
        <v>1567500</v>
      </c>
      <c r="H5" s="2">
        <v>6</v>
      </c>
      <c r="I5" s="1">
        <v>3322139</v>
      </c>
    </row>
    <row r="6" spans="1:9">
      <c r="C6" t="s">
        <v>13</v>
      </c>
      <c r="D6" s="2">
        <v>3</v>
      </c>
      <c r="E6" s="2">
        <v>3</v>
      </c>
      <c r="F6" s="1">
        <v>1390000</v>
      </c>
      <c r="G6" s="1">
        <v>1492500</v>
      </c>
      <c r="H6" s="2">
        <v>6</v>
      </c>
      <c r="I6" s="1">
        <v>2882500</v>
      </c>
    </row>
    <row r="7" spans="1:9">
      <c r="C7" t="s">
        <v>14</v>
      </c>
      <c r="D7" s="2">
        <v>1</v>
      </c>
      <c r="E7" s="2">
        <v>2</v>
      </c>
      <c r="F7" s="1">
        <v>485000</v>
      </c>
      <c r="G7" s="1">
        <v>1385000</v>
      </c>
      <c r="H7" s="2">
        <v>3</v>
      </c>
      <c r="I7" s="1">
        <v>1870000</v>
      </c>
    </row>
    <row r="8" spans="1:9">
      <c r="C8" t="s">
        <v>15</v>
      </c>
      <c r="D8" s="2">
        <v>5</v>
      </c>
      <c r="E8" s="2">
        <v>3</v>
      </c>
      <c r="F8" s="1">
        <v>2707500</v>
      </c>
      <c r="G8" s="1">
        <v>1640000</v>
      </c>
      <c r="H8" s="2">
        <v>8</v>
      </c>
      <c r="I8" s="1">
        <v>4347500</v>
      </c>
    </row>
    <row r="9" spans="1:9">
      <c r="C9" t="s">
        <v>16</v>
      </c>
      <c r="D9" s="2">
        <v>2</v>
      </c>
      <c r="E9" s="2"/>
      <c r="F9" s="1">
        <v>1140000</v>
      </c>
      <c r="G9" s="1"/>
      <c r="H9" s="2">
        <v>2</v>
      </c>
      <c r="I9" s="1">
        <v>1140000</v>
      </c>
    </row>
    <row r="10" spans="1:9">
      <c r="C10" t="s">
        <v>17</v>
      </c>
      <c r="D10" s="2">
        <v>3</v>
      </c>
      <c r="E10" s="2">
        <v>3</v>
      </c>
      <c r="F10" s="1">
        <v>1348750</v>
      </c>
      <c r="G10" s="1">
        <v>1031250</v>
      </c>
      <c r="H10" s="2">
        <v>6</v>
      </c>
      <c r="I10" s="1">
        <v>2380000</v>
      </c>
    </row>
    <row r="11" spans="1:9">
      <c r="C11" t="s">
        <v>18</v>
      </c>
      <c r="D11" s="2">
        <v>4</v>
      </c>
      <c r="E11" s="2">
        <v>3</v>
      </c>
      <c r="F11" s="1">
        <v>2324900</v>
      </c>
      <c r="G11" s="1">
        <v>1826000</v>
      </c>
      <c r="H11" s="2">
        <v>7</v>
      </c>
      <c r="I11" s="1">
        <v>4150900</v>
      </c>
    </row>
    <row r="12" spans="1:9">
      <c r="C12" t="s">
        <v>19</v>
      </c>
      <c r="D12" s="2">
        <v>33</v>
      </c>
      <c r="E12" s="2">
        <v>35</v>
      </c>
      <c r="F12" s="1">
        <v>14328400</v>
      </c>
      <c r="G12" s="1">
        <v>15296939</v>
      </c>
      <c r="H12" s="2">
        <v>68</v>
      </c>
      <c r="I12" s="1">
        <v>29625339</v>
      </c>
    </row>
    <row r="13" spans="1:9">
      <c r="B13" t="s">
        <v>20</v>
      </c>
      <c r="D13" s="2">
        <v>55</v>
      </c>
      <c r="E13" s="2">
        <v>55</v>
      </c>
      <c r="F13" s="1">
        <v>25814189</v>
      </c>
      <c r="G13" s="1">
        <v>25814189</v>
      </c>
      <c r="H13" s="2">
        <v>110</v>
      </c>
      <c r="I13" s="1">
        <v>51628378</v>
      </c>
    </row>
    <row r="14" spans="1:9">
      <c r="C14" t="s">
        <v>11</v>
      </c>
      <c r="D14" s="2">
        <v>5</v>
      </c>
      <c r="E14" s="2">
        <v>5</v>
      </c>
      <c r="F14" s="1">
        <v>1060000</v>
      </c>
      <c r="G14" s="1">
        <v>1060000</v>
      </c>
      <c r="H14" s="2">
        <v>10</v>
      </c>
      <c r="I14" s="1">
        <v>2120000</v>
      </c>
    </row>
    <row r="15" spans="1:9">
      <c r="C15" t="s">
        <v>12</v>
      </c>
      <c r="D15" s="2">
        <v>2</v>
      </c>
      <c r="E15" s="2"/>
      <c r="F15" s="1">
        <v>792500</v>
      </c>
      <c r="G15" s="1"/>
      <c r="H15" s="2">
        <v>2</v>
      </c>
      <c r="I15" s="1">
        <v>792500</v>
      </c>
    </row>
    <row r="16" spans="1:9">
      <c r="C16" t="s">
        <v>13</v>
      </c>
      <c r="D16" s="2">
        <v>4</v>
      </c>
      <c r="E16" s="2">
        <v>5</v>
      </c>
      <c r="F16" s="1">
        <v>921000</v>
      </c>
      <c r="G16" s="1">
        <v>1152000</v>
      </c>
      <c r="H16" s="2">
        <v>9</v>
      </c>
      <c r="I16" s="1">
        <v>2073000</v>
      </c>
    </row>
    <row r="17" spans="2:9">
      <c r="C17" t="s">
        <v>14</v>
      </c>
      <c r="D17" s="2"/>
      <c r="E17" s="2">
        <v>2</v>
      </c>
      <c r="F17" s="1"/>
      <c r="G17" s="1">
        <v>444900</v>
      </c>
      <c r="H17" s="2">
        <v>2</v>
      </c>
      <c r="I17" s="1">
        <v>444900</v>
      </c>
    </row>
    <row r="18" spans="2:9">
      <c r="C18" t="s">
        <v>15</v>
      </c>
      <c r="D18" s="2">
        <v>5</v>
      </c>
      <c r="E18" s="2">
        <v>1</v>
      </c>
      <c r="F18" s="1">
        <v>982500</v>
      </c>
      <c r="G18" s="1">
        <v>119000</v>
      </c>
      <c r="H18" s="2">
        <v>6</v>
      </c>
      <c r="I18" s="1">
        <v>1101500</v>
      </c>
    </row>
    <row r="19" spans="2:9">
      <c r="C19" t="s">
        <v>16</v>
      </c>
      <c r="D19" s="2"/>
      <c r="E19" s="2">
        <v>1</v>
      </c>
      <c r="F19" s="1"/>
      <c r="G19" s="1">
        <v>247000</v>
      </c>
      <c r="H19" s="2">
        <v>1</v>
      </c>
      <c r="I19" s="1">
        <v>247000</v>
      </c>
    </row>
    <row r="20" spans="2:9">
      <c r="C20" t="s">
        <v>17</v>
      </c>
      <c r="D20" s="2"/>
      <c r="E20" s="2"/>
      <c r="F20" s="1"/>
      <c r="G20" s="1"/>
      <c r="H20" s="2"/>
      <c r="I20" s="1"/>
    </row>
    <row r="21" spans="2:9">
      <c r="C21" t="s">
        <v>18</v>
      </c>
      <c r="D21" s="2">
        <v>6</v>
      </c>
      <c r="E21" s="2">
        <v>4</v>
      </c>
      <c r="F21" s="1">
        <v>1217000</v>
      </c>
      <c r="G21" s="1">
        <v>810000</v>
      </c>
      <c r="H21" s="2">
        <v>10</v>
      </c>
      <c r="I21" s="1">
        <v>2027000</v>
      </c>
    </row>
    <row r="22" spans="2:9">
      <c r="C22" t="s">
        <v>19</v>
      </c>
      <c r="D22" s="2">
        <v>26</v>
      </c>
      <c r="E22" s="2">
        <v>30</v>
      </c>
      <c r="F22" s="1">
        <v>5880149</v>
      </c>
      <c r="G22" s="1">
        <v>7020249</v>
      </c>
      <c r="H22" s="2">
        <v>56</v>
      </c>
      <c r="I22" s="1">
        <v>12900398</v>
      </c>
    </row>
    <row r="23" spans="2:9">
      <c r="B23" t="s">
        <v>22</v>
      </c>
      <c r="D23" s="2">
        <v>48</v>
      </c>
      <c r="E23" s="2">
        <v>48</v>
      </c>
      <c r="F23" s="1">
        <v>10853149</v>
      </c>
      <c r="G23" s="1">
        <v>10853149</v>
      </c>
      <c r="H23" s="2">
        <v>96</v>
      </c>
      <c r="I23" s="1">
        <v>21706298</v>
      </c>
    </row>
    <row r="24" spans="2:9">
      <c r="C24" t="s">
        <v>11</v>
      </c>
      <c r="D24" s="2"/>
      <c r="E24" s="2">
        <v>3</v>
      </c>
      <c r="F24" s="1"/>
      <c r="G24" s="1">
        <v>2255000</v>
      </c>
      <c r="H24" s="2">
        <v>3</v>
      </c>
      <c r="I24" s="1">
        <v>2255000</v>
      </c>
    </row>
    <row r="25" spans="2:9">
      <c r="C25" t="s">
        <v>12</v>
      </c>
      <c r="D25" s="2">
        <v>3</v>
      </c>
      <c r="E25" s="2"/>
      <c r="F25" s="1">
        <v>1752400</v>
      </c>
      <c r="G25" s="1"/>
      <c r="H25" s="2">
        <v>3</v>
      </c>
      <c r="I25" s="1">
        <v>1752400</v>
      </c>
    </row>
    <row r="26" spans="2:9">
      <c r="C26" t="s">
        <v>13</v>
      </c>
      <c r="D26" s="2">
        <v>9</v>
      </c>
      <c r="E26" s="2">
        <v>7</v>
      </c>
      <c r="F26" s="1">
        <v>4704000</v>
      </c>
      <c r="G26" s="1">
        <v>2720000</v>
      </c>
      <c r="H26" s="2">
        <v>16</v>
      </c>
      <c r="I26" s="1">
        <v>7424000</v>
      </c>
    </row>
    <row r="27" spans="2:9">
      <c r="C27" t="s">
        <v>14</v>
      </c>
      <c r="D27" s="2">
        <v>2</v>
      </c>
      <c r="E27" s="2"/>
      <c r="F27" s="1">
        <v>879000</v>
      </c>
      <c r="G27" s="1"/>
      <c r="H27" s="2">
        <v>2</v>
      </c>
      <c r="I27" s="1">
        <v>879000</v>
      </c>
    </row>
    <row r="28" spans="2:9">
      <c r="C28" t="s">
        <v>15</v>
      </c>
      <c r="D28" s="2">
        <v>1</v>
      </c>
      <c r="E28" s="2"/>
      <c r="F28" s="1">
        <v>455000</v>
      </c>
      <c r="G28" s="1"/>
      <c r="H28" s="2">
        <v>1</v>
      </c>
      <c r="I28" s="1">
        <v>455000</v>
      </c>
    </row>
    <row r="29" spans="2:9">
      <c r="C29" t="s">
        <v>16</v>
      </c>
      <c r="D29" s="2">
        <v>10</v>
      </c>
      <c r="E29" s="2">
        <v>17</v>
      </c>
      <c r="F29" s="1">
        <v>5030500</v>
      </c>
      <c r="G29" s="1">
        <v>6804900</v>
      </c>
      <c r="H29" s="2">
        <v>27</v>
      </c>
      <c r="I29" s="1">
        <v>11835400</v>
      </c>
    </row>
    <row r="30" spans="2:9">
      <c r="C30" t="s">
        <v>17</v>
      </c>
      <c r="D30" s="2">
        <v>14</v>
      </c>
      <c r="E30" s="2">
        <v>25</v>
      </c>
      <c r="F30" s="1">
        <v>7458001</v>
      </c>
      <c r="G30" s="1">
        <v>15030900</v>
      </c>
      <c r="H30" s="2">
        <v>39</v>
      </c>
      <c r="I30" s="1">
        <v>22488901</v>
      </c>
    </row>
    <row r="31" spans="2:9">
      <c r="C31" t="s">
        <v>18</v>
      </c>
      <c r="D31" s="2">
        <v>47</v>
      </c>
      <c r="E31" s="2">
        <v>51</v>
      </c>
      <c r="F31" s="1">
        <v>37591450</v>
      </c>
      <c r="G31" s="1">
        <v>43847451</v>
      </c>
      <c r="H31" s="2">
        <v>98</v>
      </c>
      <c r="I31" s="1">
        <v>81438901</v>
      </c>
    </row>
    <row r="32" spans="2:9">
      <c r="C32" t="s">
        <v>19</v>
      </c>
      <c r="D32" s="2">
        <v>25</v>
      </c>
      <c r="E32" s="2">
        <v>8</v>
      </c>
      <c r="F32" s="1">
        <v>16771114</v>
      </c>
      <c r="G32" s="1">
        <v>3983214</v>
      </c>
      <c r="H32" s="2">
        <v>33</v>
      </c>
      <c r="I32" s="1">
        <v>20754328</v>
      </c>
    </row>
    <row r="33" spans="2:9">
      <c r="B33" t="s">
        <v>24</v>
      </c>
      <c r="D33" s="2">
        <v>111</v>
      </c>
      <c r="E33" s="2">
        <v>111</v>
      </c>
      <c r="F33" s="1">
        <v>74641465</v>
      </c>
      <c r="G33" s="1">
        <v>74641465</v>
      </c>
      <c r="H33" s="2">
        <v>222</v>
      </c>
      <c r="I33" s="1">
        <v>149282930</v>
      </c>
    </row>
    <row r="34" spans="2:9">
      <c r="C34" t="s">
        <v>11</v>
      </c>
      <c r="D34" s="2">
        <v>12</v>
      </c>
      <c r="E34" s="2">
        <v>15</v>
      </c>
      <c r="F34" s="1">
        <v>4944400</v>
      </c>
      <c r="G34" s="1">
        <v>6384000</v>
      </c>
      <c r="H34" s="2">
        <v>27</v>
      </c>
      <c r="I34" s="1">
        <v>11328400</v>
      </c>
    </row>
    <row r="35" spans="2:9">
      <c r="C35" t="s">
        <v>12</v>
      </c>
      <c r="D35" s="2">
        <v>7</v>
      </c>
      <c r="E35" s="2">
        <v>4</v>
      </c>
      <c r="F35" s="1">
        <v>2321000</v>
      </c>
      <c r="G35" s="1">
        <v>1142000</v>
      </c>
      <c r="H35" s="2">
        <v>11</v>
      </c>
      <c r="I35" s="1">
        <v>3463000</v>
      </c>
    </row>
    <row r="36" spans="2:9">
      <c r="C36" t="s">
        <v>13</v>
      </c>
      <c r="D36" s="2">
        <v>10</v>
      </c>
      <c r="E36" s="2">
        <v>12</v>
      </c>
      <c r="F36" s="1">
        <v>5307500</v>
      </c>
      <c r="G36" s="1">
        <v>4948000</v>
      </c>
      <c r="H36" s="2">
        <v>22</v>
      </c>
      <c r="I36" s="1">
        <v>10255500</v>
      </c>
    </row>
    <row r="37" spans="2:9">
      <c r="C37" t="s">
        <v>14</v>
      </c>
      <c r="D37" s="2">
        <v>6</v>
      </c>
      <c r="E37" s="2">
        <v>13</v>
      </c>
      <c r="F37" s="1">
        <v>3307500</v>
      </c>
      <c r="G37" s="1">
        <v>7852000</v>
      </c>
      <c r="H37" s="2">
        <v>19</v>
      </c>
      <c r="I37" s="1">
        <v>11159500</v>
      </c>
    </row>
    <row r="38" spans="2:9">
      <c r="C38" t="s">
        <v>15</v>
      </c>
      <c r="D38" s="2">
        <v>4</v>
      </c>
      <c r="E38" s="2"/>
      <c r="F38" s="1">
        <v>682000</v>
      </c>
      <c r="G38" s="1"/>
      <c r="H38" s="2">
        <v>4</v>
      </c>
      <c r="I38" s="1">
        <v>682000</v>
      </c>
    </row>
    <row r="39" spans="2:9">
      <c r="C39" t="s">
        <v>16</v>
      </c>
      <c r="D39" s="2">
        <v>4</v>
      </c>
      <c r="E39" s="2">
        <v>10</v>
      </c>
      <c r="F39" s="1">
        <v>2172500</v>
      </c>
      <c r="G39" s="1">
        <v>3687500</v>
      </c>
      <c r="H39" s="2">
        <v>14</v>
      </c>
      <c r="I39" s="1">
        <v>5860000</v>
      </c>
    </row>
    <row r="40" spans="2:9">
      <c r="C40" t="s">
        <v>17</v>
      </c>
      <c r="D40" s="2">
        <v>7</v>
      </c>
      <c r="E40" s="2">
        <v>5</v>
      </c>
      <c r="F40" s="1">
        <v>3330400</v>
      </c>
      <c r="G40" s="1">
        <v>1748900</v>
      </c>
      <c r="H40" s="2">
        <v>12</v>
      </c>
      <c r="I40" s="1">
        <v>5079300</v>
      </c>
    </row>
    <row r="41" spans="2:9">
      <c r="C41" t="s">
        <v>18</v>
      </c>
      <c r="D41" s="2">
        <v>23</v>
      </c>
      <c r="E41" s="2">
        <v>23</v>
      </c>
      <c r="F41" s="1">
        <v>17218700</v>
      </c>
      <c r="G41" s="1">
        <v>15772500</v>
      </c>
      <c r="H41" s="2">
        <v>46</v>
      </c>
      <c r="I41" s="1">
        <v>32991200</v>
      </c>
    </row>
    <row r="42" spans="2:9">
      <c r="C42" t="s">
        <v>19</v>
      </c>
      <c r="D42" s="2">
        <v>55</v>
      </c>
      <c r="E42" s="2">
        <v>46</v>
      </c>
      <c r="F42" s="1">
        <v>34896180</v>
      </c>
      <c r="G42" s="1">
        <v>32645280</v>
      </c>
      <c r="H42" s="2">
        <v>101</v>
      </c>
      <c r="I42" s="1">
        <v>67541460</v>
      </c>
    </row>
    <row r="43" spans="2:9">
      <c r="B43" t="s">
        <v>26</v>
      </c>
      <c r="D43" s="2">
        <v>128</v>
      </c>
      <c r="E43" s="2">
        <v>128</v>
      </c>
      <c r="F43" s="1">
        <v>74180180</v>
      </c>
      <c r="G43" s="1">
        <v>74180180</v>
      </c>
      <c r="H43" s="2">
        <v>256</v>
      </c>
      <c r="I43" s="1">
        <v>148360360</v>
      </c>
    </row>
    <row r="44" spans="2:9">
      <c r="C44" t="s">
        <v>11</v>
      </c>
      <c r="D44" s="2">
        <v>5</v>
      </c>
      <c r="E44" s="2">
        <v>1</v>
      </c>
      <c r="F44" s="1">
        <v>1118645</v>
      </c>
      <c r="G44" s="1">
        <v>166000</v>
      </c>
      <c r="H44" s="2">
        <v>6</v>
      </c>
      <c r="I44" s="1">
        <v>1284645</v>
      </c>
    </row>
    <row r="45" spans="2:9">
      <c r="C45" t="s">
        <v>12</v>
      </c>
      <c r="D45" s="2">
        <v>2</v>
      </c>
      <c r="E45" s="2">
        <v>4</v>
      </c>
      <c r="F45" s="1">
        <v>264125</v>
      </c>
      <c r="G45" s="1">
        <v>765500</v>
      </c>
      <c r="H45" s="2">
        <v>6</v>
      </c>
      <c r="I45" s="1">
        <v>1029625</v>
      </c>
    </row>
    <row r="46" spans="2:9">
      <c r="C46" t="s">
        <v>13</v>
      </c>
      <c r="D46" s="2">
        <v>5</v>
      </c>
      <c r="E46" s="2">
        <v>1</v>
      </c>
      <c r="F46" s="1">
        <v>826260</v>
      </c>
      <c r="G46" s="1">
        <v>208500</v>
      </c>
      <c r="H46" s="2">
        <v>6</v>
      </c>
      <c r="I46" s="1">
        <v>1034760</v>
      </c>
    </row>
    <row r="47" spans="2:9">
      <c r="C47" t="s">
        <v>14</v>
      </c>
      <c r="D47" s="2">
        <v>3</v>
      </c>
      <c r="E47" s="2">
        <v>9</v>
      </c>
      <c r="F47" s="1">
        <v>465900</v>
      </c>
      <c r="G47" s="1">
        <v>1456900</v>
      </c>
      <c r="H47" s="2">
        <v>12</v>
      </c>
      <c r="I47" s="1">
        <v>1922800</v>
      </c>
    </row>
    <row r="48" spans="2:9">
      <c r="C48" t="s">
        <v>15</v>
      </c>
      <c r="D48" s="2">
        <v>2</v>
      </c>
      <c r="E48" s="2">
        <v>2</v>
      </c>
      <c r="F48" s="1">
        <v>495650</v>
      </c>
      <c r="G48" s="1">
        <v>333000</v>
      </c>
      <c r="H48" s="2">
        <v>4</v>
      </c>
      <c r="I48" s="1">
        <v>828650</v>
      </c>
    </row>
    <row r="49" spans="2:9">
      <c r="C49" t="s">
        <v>16</v>
      </c>
      <c r="D49" s="2">
        <v>2</v>
      </c>
      <c r="E49" s="2"/>
      <c r="F49" s="1">
        <v>414000</v>
      </c>
      <c r="G49" s="1"/>
      <c r="H49" s="2">
        <v>2</v>
      </c>
      <c r="I49" s="1">
        <v>414000</v>
      </c>
    </row>
    <row r="50" spans="2:9">
      <c r="C50" t="s">
        <v>17</v>
      </c>
      <c r="D50" s="2">
        <v>2</v>
      </c>
      <c r="E50" s="2"/>
      <c r="F50" s="1">
        <v>573000</v>
      </c>
      <c r="G50" s="1"/>
      <c r="H50" s="2">
        <v>2</v>
      </c>
      <c r="I50" s="1">
        <v>573000</v>
      </c>
    </row>
    <row r="51" spans="2:9">
      <c r="C51" t="s">
        <v>18</v>
      </c>
      <c r="D51" s="2">
        <v>7</v>
      </c>
      <c r="E51" s="2">
        <v>8</v>
      </c>
      <c r="F51" s="1">
        <v>1246000</v>
      </c>
      <c r="G51" s="1">
        <v>1687500</v>
      </c>
      <c r="H51" s="2">
        <v>15</v>
      </c>
      <c r="I51" s="1">
        <v>2933500</v>
      </c>
    </row>
    <row r="52" spans="2:9">
      <c r="C52" t="s">
        <v>19</v>
      </c>
      <c r="D52" s="2">
        <v>50</v>
      </c>
      <c r="E52" s="2">
        <v>53</v>
      </c>
      <c r="F52" s="1">
        <v>10703203</v>
      </c>
      <c r="G52" s="1">
        <v>11489383</v>
      </c>
      <c r="H52" s="2">
        <v>103</v>
      </c>
      <c r="I52" s="1">
        <v>22192586</v>
      </c>
    </row>
    <row r="53" spans="2:9">
      <c r="B53" t="s">
        <v>28</v>
      </c>
      <c r="D53" s="2">
        <v>78</v>
      </c>
      <c r="E53" s="2">
        <v>78</v>
      </c>
      <c r="F53" s="1">
        <v>16106783</v>
      </c>
      <c r="G53" s="1">
        <v>16106783</v>
      </c>
      <c r="H53" s="2">
        <v>156</v>
      </c>
      <c r="I53" s="1">
        <v>32213566</v>
      </c>
    </row>
    <row r="54" spans="2:9">
      <c r="C54" t="s">
        <v>11</v>
      </c>
      <c r="D54" s="2">
        <v>1</v>
      </c>
      <c r="E54" s="2">
        <v>2</v>
      </c>
      <c r="F54" s="1">
        <v>100000</v>
      </c>
      <c r="G54" s="1">
        <v>305000</v>
      </c>
      <c r="H54" s="2">
        <v>3</v>
      </c>
      <c r="I54" s="1">
        <v>405000</v>
      </c>
    </row>
    <row r="55" spans="2:9">
      <c r="C55" t="s">
        <v>12</v>
      </c>
      <c r="D55" s="2">
        <v>3</v>
      </c>
      <c r="E55" s="2">
        <v>2</v>
      </c>
      <c r="F55" s="1">
        <v>525750</v>
      </c>
      <c r="G55" s="1">
        <v>439500</v>
      </c>
      <c r="H55" s="2">
        <v>5</v>
      </c>
      <c r="I55" s="1">
        <v>965250</v>
      </c>
    </row>
    <row r="56" spans="2:9">
      <c r="C56" t="s">
        <v>13</v>
      </c>
      <c r="D56" s="2">
        <v>7</v>
      </c>
      <c r="E56" s="2">
        <v>5</v>
      </c>
      <c r="F56" s="1">
        <v>1066000</v>
      </c>
      <c r="G56" s="1">
        <v>886250</v>
      </c>
      <c r="H56" s="2">
        <v>12</v>
      </c>
      <c r="I56" s="1">
        <v>1952250</v>
      </c>
    </row>
    <row r="57" spans="2:9">
      <c r="C57" t="s">
        <v>14</v>
      </c>
      <c r="D57" s="2">
        <v>3</v>
      </c>
      <c r="E57" s="2"/>
      <c r="F57" s="1">
        <v>518000</v>
      </c>
      <c r="G57" s="1"/>
      <c r="H57" s="2">
        <v>3</v>
      </c>
      <c r="I57" s="1">
        <v>518000</v>
      </c>
    </row>
    <row r="58" spans="2:9">
      <c r="C58" t="s">
        <v>15</v>
      </c>
      <c r="D58" s="2">
        <v>15</v>
      </c>
      <c r="E58" s="2">
        <v>18</v>
      </c>
      <c r="F58" s="1">
        <v>3199500</v>
      </c>
      <c r="G58" s="1">
        <v>3589500</v>
      </c>
      <c r="H58" s="2">
        <v>33</v>
      </c>
      <c r="I58" s="1">
        <v>6789000</v>
      </c>
    </row>
    <row r="59" spans="2:9">
      <c r="C59" t="s">
        <v>16</v>
      </c>
      <c r="D59" s="2">
        <v>2</v>
      </c>
      <c r="E59" s="2"/>
      <c r="F59" s="1">
        <v>430000</v>
      </c>
      <c r="G59" s="1"/>
      <c r="H59" s="2">
        <v>2</v>
      </c>
      <c r="I59" s="1">
        <v>430000</v>
      </c>
    </row>
    <row r="60" spans="2:9">
      <c r="C60" t="s">
        <v>17</v>
      </c>
      <c r="D60" s="2">
        <v>6</v>
      </c>
      <c r="E60" s="2">
        <v>6</v>
      </c>
      <c r="F60" s="1">
        <v>1161000</v>
      </c>
      <c r="G60" s="1">
        <v>1202000</v>
      </c>
      <c r="H60" s="2">
        <v>12</v>
      </c>
      <c r="I60" s="1">
        <v>2363000</v>
      </c>
    </row>
    <row r="61" spans="2:9">
      <c r="C61" t="s">
        <v>18</v>
      </c>
      <c r="D61" s="2">
        <v>12</v>
      </c>
      <c r="E61" s="2">
        <v>6</v>
      </c>
      <c r="F61" s="1">
        <v>2067000</v>
      </c>
      <c r="G61" s="1">
        <v>987500</v>
      </c>
      <c r="H61" s="2">
        <v>18</v>
      </c>
      <c r="I61" s="1">
        <v>3054500</v>
      </c>
    </row>
    <row r="62" spans="2:9">
      <c r="C62" t="s">
        <v>19</v>
      </c>
      <c r="D62" s="2">
        <v>40</v>
      </c>
      <c r="E62" s="2">
        <v>50</v>
      </c>
      <c r="F62" s="1">
        <v>6774074</v>
      </c>
      <c r="G62" s="1">
        <v>8431574</v>
      </c>
      <c r="H62" s="2">
        <v>90</v>
      </c>
      <c r="I62" s="1">
        <v>15205648</v>
      </c>
    </row>
    <row r="63" spans="2:9">
      <c r="B63" t="s">
        <v>30</v>
      </c>
      <c r="D63" s="2">
        <v>89</v>
      </c>
      <c r="E63" s="2">
        <v>89</v>
      </c>
      <c r="F63" s="1">
        <v>15841324</v>
      </c>
      <c r="G63" s="1">
        <v>15841324</v>
      </c>
      <c r="H63" s="2">
        <v>178</v>
      </c>
      <c r="I63" s="1">
        <v>31682648</v>
      </c>
    </row>
    <row r="64" spans="2:9">
      <c r="C64" t="s">
        <v>11</v>
      </c>
      <c r="D64" s="2"/>
      <c r="E64" s="2"/>
      <c r="F64" s="1"/>
      <c r="G64" s="1"/>
      <c r="H64" s="2"/>
      <c r="I64" s="1"/>
    </row>
    <row r="65" spans="2:9">
      <c r="C65" t="s">
        <v>12</v>
      </c>
      <c r="D65" s="2">
        <v>1</v>
      </c>
      <c r="E65" s="2">
        <v>1</v>
      </c>
      <c r="F65" s="1">
        <v>203910</v>
      </c>
      <c r="G65" s="1">
        <v>140000</v>
      </c>
      <c r="H65" s="2">
        <v>2</v>
      </c>
      <c r="I65" s="1">
        <v>343910</v>
      </c>
    </row>
    <row r="66" spans="2:9">
      <c r="C66" t="s">
        <v>13</v>
      </c>
      <c r="D66" s="2">
        <v>2</v>
      </c>
      <c r="E66" s="2">
        <v>1</v>
      </c>
      <c r="F66" s="1">
        <v>292500</v>
      </c>
      <c r="G66" s="1">
        <v>180500</v>
      </c>
      <c r="H66" s="2">
        <v>3</v>
      </c>
      <c r="I66" s="1">
        <v>473000</v>
      </c>
    </row>
    <row r="67" spans="2:9">
      <c r="C67" t="s">
        <v>14</v>
      </c>
      <c r="D67" s="2">
        <v>2</v>
      </c>
      <c r="E67" s="2">
        <v>2</v>
      </c>
      <c r="F67" s="1">
        <v>287000</v>
      </c>
      <c r="G67" s="1">
        <v>235000</v>
      </c>
      <c r="H67" s="2">
        <v>4</v>
      </c>
      <c r="I67" s="1">
        <v>522000</v>
      </c>
    </row>
    <row r="68" spans="2:9">
      <c r="C68" t="s">
        <v>15</v>
      </c>
      <c r="D68" s="2">
        <v>2</v>
      </c>
      <c r="E68" s="2"/>
      <c r="F68" s="1">
        <v>241000</v>
      </c>
      <c r="G68" s="1"/>
      <c r="H68" s="2">
        <v>2</v>
      </c>
      <c r="I68" s="1">
        <v>241000</v>
      </c>
    </row>
    <row r="69" spans="2:9">
      <c r="C69" t="s">
        <v>16</v>
      </c>
      <c r="D69" s="2"/>
      <c r="E69" s="2">
        <v>1</v>
      </c>
      <c r="F69" s="1"/>
      <c r="G69" s="1">
        <v>125000</v>
      </c>
      <c r="H69" s="2">
        <v>1</v>
      </c>
      <c r="I69" s="1">
        <v>125000</v>
      </c>
    </row>
    <row r="70" spans="2:9">
      <c r="C70" t="s">
        <v>17</v>
      </c>
      <c r="D70" s="2">
        <v>2</v>
      </c>
      <c r="E70" s="2">
        <v>1</v>
      </c>
      <c r="F70" s="1">
        <v>350000</v>
      </c>
      <c r="G70" s="1">
        <v>213000</v>
      </c>
      <c r="H70" s="2">
        <v>3</v>
      </c>
      <c r="I70" s="1">
        <v>563000</v>
      </c>
    </row>
    <row r="71" spans="2:9">
      <c r="C71" t="s">
        <v>18</v>
      </c>
      <c r="D71" s="2">
        <v>1</v>
      </c>
      <c r="E71" s="2"/>
      <c r="F71" s="1">
        <v>105000</v>
      </c>
      <c r="G71" s="1"/>
      <c r="H71" s="2">
        <v>1</v>
      </c>
      <c r="I71" s="1">
        <v>105000</v>
      </c>
    </row>
    <row r="72" spans="2:9">
      <c r="C72" t="s">
        <v>19</v>
      </c>
      <c r="D72" s="2">
        <v>10</v>
      </c>
      <c r="E72" s="2">
        <v>14</v>
      </c>
      <c r="F72" s="1">
        <v>1816900</v>
      </c>
      <c r="G72" s="1">
        <v>2402810</v>
      </c>
      <c r="H72" s="2">
        <v>24</v>
      </c>
      <c r="I72" s="1">
        <v>4219710</v>
      </c>
    </row>
    <row r="73" spans="2:9">
      <c r="B73" t="s">
        <v>32</v>
      </c>
      <c r="D73" s="2">
        <v>20</v>
      </c>
      <c r="E73" s="2">
        <v>20</v>
      </c>
      <c r="F73" s="1">
        <v>3296310</v>
      </c>
      <c r="G73" s="1">
        <v>3296310</v>
      </c>
      <c r="H73" s="2">
        <v>40</v>
      </c>
      <c r="I73" s="1">
        <v>6592620</v>
      </c>
    </row>
    <row r="74" spans="2:9">
      <c r="C74" t="s">
        <v>11</v>
      </c>
      <c r="D74" s="2"/>
      <c r="E74" s="2"/>
      <c r="F74" s="1"/>
      <c r="G74" s="1"/>
      <c r="H74" s="2"/>
      <c r="I74" s="1"/>
    </row>
    <row r="75" spans="2:9">
      <c r="C75" t="s">
        <v>12</v>
      </c>
      <c r="D75" s="2">
        <v>1</v>
      </c>
      <c r="E75" s="2"/>
      <c r="F75" s="1">
        <v>230000</v>
      </c>
      <c r="G75" s="1"/>
      <c r="H75" s="2">
        <v>1</v>
      </c>
      <c r="I75" s="1">
        <v>230000</v>
      </c>
    </row>
    <row r="76" spans="2:9">
      <c r="C76" t="s">
        <v>13</v>
      </c>
      <c r="D76" s="2">
        <v>1</v>
      </c>
      <c r="E76" s="2">
        <v>3</v>
      </c>
      <c r="F76" s="1">
        <v>265000</v>
      </c>
      <c r="G76" s="1">
        <v>671500</v>
      </c>
      <c r="H76" s="2">
        <v>4</v>
      </c>
      <c r="I76" s="1">
        <v>936500</v>
      </c>
    </row>
    <row r="77" spans="2:9">
      <c r="C77" t="s">
        <v>14</v>
      </c>
      <c r="D77" s="2">
        <v>1</v>
      </c>
      <c r="E77" s="2">
        <v>2</v>
      </c>
      <c r="F77" s="1">
        <v>230000</v>
      </c>
      <c r="G77" s="1">
        <v>478000</v>
      </c>
      <c r="H77" s="2">
        <v>3</v>
      </c>
      <c r="I77" s="1">
        <v>708000</v>
      </c>
    </row>
    <row r="78" spans="2:9">
      <c r="C78" t="s">
        <v>15</v>
      </c>
      <c r="D78" s="2">
        <v>6</v>
      </c>
      <c r="E78" s="2">
        <v>5</v>
      </c>
      <c r="F78" s="1">
        <v>1325000</v>
      </c>
      <c r="G78" s="1">
        <v>1123000</v>
      </c>
      <c r="H78" s="2">
        <v>11</v>
      </c>
      <c r="I78" s="1">
        <v>2448000</v>
      </c>
    </row>
    <row r="79" spans="2:9">
      <c r="C79" t="s">
        <v>16</v>
      </c>
      <c r="D79" s="2">
        <v>2</v>
      </c>
      <c r="E79" s="2"/>
      <c r="F79" s="1">
        <v>411000</v>
      </c>
      <c r="G79" s="1"/>
      <c r="H79" s="2">
        <v>2</v>
      </c>
      <c r="I79" s="1">
        <v>411000</v>
      </c>
    </row>
    <row r="80" spans="2:9">
      <c r="C80" t="s">
        <v>17</v>
      </c>
      <c r="D80" s="2">
        <v>5</v>
      </c>
      <c r="E80" s="2">
        <v>10</v>
      </c>
      <c r="F80" s="1">
        <v>1106000</v>
      </c>
      <c r="G80" s="1">
        <v>2521500</v>
      </c>
      <c r="H80" s="2">
        <v>15</v>
      </c>
      <c r="I80" s="1">
        <v>3627500</v>
      </c>
    </row>
    <row r="81" spans="2:9">
      <c r="C81" t="s">
        <v>18</v>
      </c>
      <c r="D81" s="2">
        <v>2</v>
      </c>
      <c r="E81" s="2">
        <v>1</v>
      </c>
      <c r="F81" s="1">
        <v>590000</v>
      </c>
      <c r="G81" s="1">
        <v>315000</v>
      </c>
      <c r="H81" s="2">
        <v>3</v>
      </c>
      <c r="I81" s="1">
        <v>905000</v>
      </c>
    </row>
    <row r="82" spans="2:9">
      <c r="C82" t="s">
        <v>19</v>
      </c>
      <c r="D82" s="2">
        <v>15</v>
      </c>
      <c r="E82" s="2">
        <v>12</v>
      </c>
      <c r="F82" s="1">
        <v>3536000</v>
      </c>
      <c r="G82" s="1">
        <v>2584000</v>
      </c>
      <c r="H82" s="2">
        <v>27</v>
      </c>
      <c r="I82" s="1">
        <v>6120000</v>
      </c>
    </row>
    <row r="83" spans="2:9">
      <c r="B83" t="s">
        <v>34</v>
      </c>
      <c r="D83" s="2">
        <v>33</v>
      </c>
      <c r="E83" s="2">
        <v>33</v>
      </c>
      <c r="F83" s="1">
        <v>7693000</v>
      </c>
      <c r="G83" s="1">
        <v>7693000</v>
      </c>
      <c r="H83" s="2">
        <v>66</v>
      </c>
      <c r="I83" s="1">
        <v>15386000</v>
      </c>
    </row>
    <row r="84" spans="2:9">
      <c r="C84" t="s">
        <v>11</v>
      </c>
      <c r="D84" s="2"/>
      <c r="E84" s="2"/>
      <c r="F84" s="1"/>
      <c r="G84" s="1"/>
      <c r="H84" s="2"/>
      <c r="I84" s="1"/>
    </row>
    <row r="85" spans="2:9">
      <c r="C85" t="s">
        <v>12</v>
      </c>
      <c r="D85" s="2">
        <v>2</v>
      </c>
      <c r="E85" s="2">
        <v>1</v>
      </c>
      <c r="F85" s="1">
        <v>432000</v>
      </c>
      <c r="G85" s="1">
        <v>143000</v>
      </c>
      <c r="H85" s="2">
        <v>3</v>
      </c>
      <c r="I85" s="1">
        <v>575000</v>
      </c>
    </row>
    <row r="86" spans="2:9">
      <c r="C86" t="s">
        <v>13</v>
      </c>
      <c r="D86" s="2">
        <v>2</v>
      </c>
      <c r="E86" s="2">
        <v>1</v>
      </c>
      <c r="F86" s="1">
        <v>279000</v>
      </c>
      <c r="G86" s="1">
        <v>150000</v>
      </c>
      <c r="H86" s="2">
        <v>3</v>
      </c>
      <c r="I86" s="1">
        <v>429000</v>
      </c>
    </row>
    <row r="87" spans="2:9">
      <c r="C87" t="s">
        <v>14</v>
      </c>
      <c r="D87" s="2">
        <v>3</v>
      </c>
      <c r="E87" s="2">
        <v>1</v>
      </c>
      <c r="F87" s="1">
        <v>517500</v>
      </c>
      <c r="G87" s="1">
        <v>140000</v>
      </c>
      <c r="H87" s="2">
        <v>4</v>
      </c>
      <c r="I87" s="1">
        <v>657500</v>
      </c>
    </row>
    <row r="88" spans="2:9">
      <c r="C88" t="s">
        <v>15</v>
      </c>
      <c r="D88" s="2"/>
      <c r="E88" s="2">
        <v>1</v>
      </c>
      <c r="F88" s="1"/>
      <c r="G88" s="1">
        <v>289000</v>
      </c>
      <c r="H88" s="2">
        <v>1</v>
      </c>
      <c r="I88" s="1">
        <v>289000</v>
      </c>
    </row>
    <row r="89" spans="2:9">
      <c r="C89" t="s">
        <v>16</v>
      </c>
      <c r="D89" s="2"/>
      <c r="E89" s="2"/>
      <c r="F89" s="1"/>
      <c r="G89" s="1"/>
      <c r="H89" s="2"/>
      <c r="I89" s="1"/>
    </row>
    <row r="90" spans="2:9">
      <c r="C90" t="s">
        <v>17</v>
      </c>
      <c r="D90" s="2">
        <v>2</v>
      </c>
      <c r="E90" s="2">
        <v>2</v>
      </c>
      <c r="F90" s="1">
        <v>484000</v>
      </c>
      <c r="G90" s="1">
        <v>516000</v>
      </c>
      <c r="H90" s="2">
        <v>4</v>
      </c>
      <c r="I90" s="1">
        <v>1000000</v>
      </c>
    </row>
    <row r="91" spans="2:9">
      <c r="C91" t="s">
        <v>18</v>
      </c>
      <c r="D91" s="2">
        <v>4</v>
      </c>
      <c r="E91" s="2">
        <v>5</v>
      </c>
      <c r="F91" s="1">
        <v>895000</v>
      </c>
      <c r="G91" s="1">
        <v>680000</v>
      </c>
      <c r="H91" s="2">
        <v>9</v>
      </c>
      <c r="I91" s="1">
        <v>1575000</v>
      </c>
    </row>
    <row r="92" spans="2:9">
      <c r="C92" t="s">
        <v>19</v>
      </c>
      <c r="D92" s="2">
        <v>24</v>
      </c>
      <c r="E92" s="2">
        <v>26</v>
      </c>
      <c r="F92" s="1">
        <v>3761350</v>
      </c>
      <c r="G92" s="1">
        <v>4450850</v>
      </c>
      <c r="H92" s="2">
        <v>50</v>
      </c>
      <c r="I92" s="1">
        <v>8212200</v>
      </c>
    </row>
    <row r="93" spans="2:9">
      <c r="B93" t="s">
        <v>36</v>
      </c>
      <c r="D93" s="2">
        <v>37</v>
      </c>
      <c r="E93" s="2">
        <v>37</v>
      </c>
      <c r="F93" s="1">
        <v>6368850</v>
      </c>
      <c r="G93" s="1">
        <v>6368850</v>
      </c>
      <c r="H93" s="2">
        <v>74</v>
      </c>
      <c r="I93" s="1">
        <v>12737700</v>
      </c>
    </row>
    <row r="94" spans="2:9">
      <c r="C94" t="s">
        <v>11</v>
      </c>
      <c r="D94" s="2">
        <v>2</v>
      </c>
      <c r="E94" s="2"/>
      <c r="F94" s="1">
        <v>685000</v>
      </c>
      <c r="G94" s="1"/>
      <c r="H94" s="2">
        <v>2</v>
      </c>
      <c r="I94" s="1">
        <v>685000</v>
      </c>
    </row>
    <row r="95" spans="2:9">
      <c r="C95" t="s">
        <v>12</v>
      </c>
      <c r="D95" s="2"/>
      <c r="E95" s="2">
        <v>4</v>
      </c>
      <c r="F95" s="1"/>
      <c r="G95" s="1">
        <v>1187000</v>
      </c>
      <c r="H95" s="2">
        <v>4</v>
      </c>
      <c r="I95" s="1">
        <v>1187000</v>
      </c>
    </row>
    <row r="96" spans="2:9">
      <c r="C96" t="s">
        <v>13</v>
      </c>
      <c r="D96" s="2">
        <v>12</v>
      </c>
      <c r="E96" s="2">
        <v>7</v>
      </c>
      <c r="F96" s="1">
        <v>3200500</v>
      </c>
      <c r="G96" s="1">
        <v>1959000</v>
      </c>
      <c r="H96" s="2">
        <v>19</v>
      </c>
      <c r="I96" s="1">
        <v>5159500</v>
      </c>
    </row>
    <row r="97" spans="2:9">
      <c r="C97" t="s">
        <v>14</v>
      </c>
      <c r="D97" s="2"/>
      <c r="E97" s="2">
        <v>1</v>
      </c>
      <c r="F97" s="1"/>
      <c r="G97" s="1">
        <v>521500</v>
      </c>
      <c r="H97" s="2">
        <v>1</v>
      </c>
      <c r="I97" s="1">
        <v>521500</v>
      </c>
    </row>
    <row r="98" spans="2:9">
      <c r="C98" t="s">
        <v>15</v>
      </c>
      <c r="D98" s="2">
        <v>12</v>
      </c>
      <c r="E98" s="2">
        <v>13</v>
      </c>
      <c r="F98" s="1">
        <v>3158000</v>
      </c>
      <c r="G98" s="1">
        <v>3868900</v>
      </c>
      <c r="H98" s="2">
        <v>25</v>
      </c>
      <c r="I98" s="1">
        <v>7026900</v>
      </c>
    </row>
    <row r="99" spans="2:9">
      <c r="C99" t="s">
        <v>16</v>
      </c>
      <c r="D99" s="2">
        <v>3</v>
      </c>
      <c r="E99" s="2">
        <v>5</v>
      </c>
      <c r="F99" s="1">
        <v>575900</v>
      </c>
      <c r="G99" s="1">
        <v>1549400</v>
      </c>
      <c r="H99" s="2">
        <v>8</v>
      </c>
      <c r="I99" s="1">
        <v>2125300</v>
      </c>
    </row>
    <row r="100" spans="2:9">
      <c r="C100" t="s">
        <v>17</v>
      </c>
      <c r="D100" s="2">
        <v>2</v>
      </c>
      <c r="E100" s="2"/>
      <c r="F100" s="1">
        <v>597500</v>
      </c>
      <c r="G100" s="1"/>
      <c r="H100" s="2">
        <v>2</v>
      </c>
      <c r="I100" s="1">
        <v>597500</v>
      </c>
    </row>
    <row r="101" spans="2:9">
      <c r="C101" t="s">
        <v>18</v>
      </c>
      <c r="D101" s="2">
        <v>2</v>
      </c>
      <c r="E101" s="2">
        <v>4</v>
      </c>
      <c r="F101" s="1">
        <v>681900</v>
      </c>
      <c r="G101" s="1">
        <v>1145300</v>
      </c>
      <c r="H101" s="2">
        <v>6</v>
      </c>
      <c r="I101" s="1">
        <v>1827200</v>
      </c>
    </row>
    <row r="102" spans="2:9">
      <c r="C102" t="s">
        <v>19</v>
      </c>
      <c r="D102" s="2">
        <v>33</v>
      </c>
      <c r="E102" s="2">
        <v>32</v>
      </c>
      <c r="F102" s="1">
        <v>8282752</v>
      </c>
      <c r="G102" s="1">
        <v>6950452</v>
      </c>
      <c r="H102" s="2">
        <v>65</v>
      </c>
      <c r="I102" s="1">
        <v>15233204</v>
      </c>
    </row>
    <row r="103" spans="2:9">
      <c r="B103" t="s">
        <v>38</v>
      </c>
      <c r="D103" s="2">
        <v>66</v>
      </c>
      <c r="E103" s="2">
        <v>66</v>
      </c>
      <c r="F103" s="1">
        <v>17181552</v>
      </c>
      <c r="G103" s="1">
        <v>17181552</v>
      </c>
      <c r="H103" s="2">
        <v>132</v>
      </c>
      <c r="I103" s="1">
        <v>34363104</v>
      </c>
    </row>
    <row r="104" spans="2:9">
      <c r="C104" t="s">
        <v>11</v>
      </c>
      <c r="D104" s="2">
        <v>9</v>
      </c>
      <c r="E104" s="2">
        <v>6</v>
      </c>
      <c r="F104" s="1">
        <v>1934621</v>
      </c>
      <c r="G104" s="1">
        <v>1392400</v>
      </c>
      <c r="H104" s="2">
        <v>15</v>
      </c>
      <c r="I104" s="1">
        <v>3327021</v>
      </c>
    </row>
    <row r="105" spans="2:9">
      <c r="C105" t="s">
        <v>12</v>
      </c>
      <c r="D105" s="2">
        <v>4</v>
      </c>
      <c r="E105" s="2">
        <v>4</v>
      </c>
      <c r="F105" s="1">
        <v>938955</v>
      </c>
      <c r="G105" s="1">
        <v>851300</v>
      </c>
      <c r="H105" s="2">
        <v>8</v>
      </c>
      <c r="I105" s="1">
        <v>1790255</v>
      </c>
    </row>
    <row r="106" spans="2:9">
      <c r="C106" t="s">
        <v>13</v>
      </c>
      <c r="D106" s="2">
        <v>16</v>
      </c>
      <c r="E106" s="2">
        <v>11</v>
      </c>
      <c r="F106" s="1">
        <v>4163717</v>
      </c>
      <c r="G106" s="1">
        <v>3165300</v>
      </c>
      <c r="H106" s="2">
        <v>27</v>
      </c>
      <c r="I106" s="1">
        <v>7329017</v>
      </c>
    </row>
    <row r="107" spans="2:9">
      <c r="C107" t="s">
        <v>14</v>
      </c>
      <c r="D107" s="2">
        <v>8</v>
      </c>
      <c r="E107" s="2">
        <v>7</v>
      </c>
      <c r="F107" s="1">
        <v>2366919</v>
      </c>
      <c r="G107" s="1">
        <v>1797118</v>
      </c>
      <c r="H107" s="2">
        <v>15</v>
      </c>
      <c r="I107" s="1">
        <v>4164037</v>
      </c>
    </row>
    <row r="108" spans="2:9">
      <c r="C108" t="s">
        <v>15</v>
      </c>
      <c r="D108" s="2">
        <v>16</v>
      </c>
      <c r="E108" s="2">
        <v>7</v>
      </c>
      <c r="F108" s="1">
        <v>4003615</v>
      </c>
      <c r="G108" s="1">
        <v>1549000</v>
      </c>
      <c r="H108" s="2">
        <v>23</v>
      </c>
      <c r="I108" s="1">
        <v>5552615</v>
      </c>
    </row>
    <row r="109" spans="2:9">
      <c r="C109" t="s">
        <v>16</v>
      </c>
      <c r="D109" s="2">
        <v>15</v>
      </c>
      <c r="E109" s="2">
        <v>19</v>
      </c>
      <c r="F109" s="1">
        <v>3237495</v>
      </c>
      <c r="G109" s="1">
        <v>3940700</v>
      </c>
      <c r="H109" s="2">
        <v>34</v>
      </c>
      <c r="I109" s="1">
        <v>7178195</v>
      </c>
    </row>
    <row r="110" spans="2:9">
      <c r="C110" t="s">
        <v>17</v>
      </c>
      <c r="D110" s="2">
        <v>3</v>
      </c>
      <c r="E110" s="2">
        <v>4</v>
      </c>
      <c r="F110" s="1">
        <v>661079</v>
      </c>
      <c r="G110" s="1">
        <v>860000</v>
      </c>
      <c r="H110" s="2">
        <v>7</v>
      </c>
      <c r="I110" s="1">
        <v>1521079</v>
      </c>
    </row>
    <row r="111" spans="2:9">
      <c r="C111" t="s">
        <v>18</v>
      </c>
      <c r="D111" s="2">
        <v>24</v>
      </c>
      <c r="E111" s="2">
        <v>38</v>
      </c>
      <c r="F111" s="1">
        <v>6156399</v>
      </c>
      <c r="G111" s="1">
        <v>10351800</v>
      </c>
      <c r="H111" s="2">
        <v>62</v>
      </c>
      <c r="I111" s="1">
        <v>16508199</v>
      </c>
    </row>
    <row r="112" spans="2:9">
      <c r="C112" t="s">
        <v>19</v>
      </c>
      <c r="D112" s="2">
        <v>103</v>
      </c>
      <c r="E112" s="2">
        <v>102</v>
      </c>
      <c r="F112" s="1">
        <v>24852482</v>
      </c>
      <c r="G112" s="1">
        <v>24407664</v>
      </c>
      <c r="H112" s="2">
        <v>205</v>
      </c>
      <c r="I112" s="1">
        <v>49260146</v>
      </c>
    </row>
    <row r="113" spans="2:9">
      <c r="B113" t="s">
        <v>40</v>
      </c>
      <c r="D113" s="2">
        <v>198</v>
      </c>
      <c r="E113" s="2">
        <v>198</v>
      </c>
      <c r="F113" s="1">
        <v>48315282</v>
      </c>
      <c r="G113" s="1">
        <v>48315282</v>
      </c>
      <c r="H113" s="2">
        <v>396</v>
      </c>
      <c r="I113" s="1">
        <v>96630564</v>
      </c>
    </row>
    <row r="114" spans="2:9">
      <c r="C114" t="s">
        <v>11</v>
      </c>
      <c r="D114" s="2">
        <v>11</v>
      </c>
      <c r="E114" s="2">
        <v>9</v>
      </c>
      <c r="F114" s="1">
        <v>3259500</v>
      </c>
      <c r="G114" s="1">
        <v>3059000</v>
      </c>
      <c r="H114" s="2">
        <v>20</v>
      </c>
      <c r="I114" s="1">
        <v>6318500</v>
      </c>
    </row>
    <row r="115" spans="2:9">
      <c r="C115" t="s">
        <v>12</v>
      </c>
      <c r="D115" s="2">
        <v>4</v>
      </c>
      <c r="E115" s="2"/>
      <c r="F115" s="1">
        <v>755400</v>
      </c>
      <c r="G115" s="1"/>
      <c r="H115" s="2">
        <v>4</v>
      </c>
      <c r="I115" s="1">
        <v>755400</v>
      </c>
    </row>
    <row r="116" spans="2:9">
      <c r="C116" t="s">
        <v>13</v>
      </c>
      <c r="D116" s="2">
        <v>20</v>
      </c>
      <c r="E116" s="2">
        <v>18</v>
      </c>
      <c r="F116" s="1">
        <v>6015500</v>
      </c>
      <c r="G116" s="1">
        <v>5852900</v>
      </c>
      <c r="H116" s="2">
        <v>38</v>
      </c>
      <c r="I116" s="1">
        <v>11868400</v>
      </c>
    </row>
    <row r="117" spans="2:9">
      <c r="C117" t="s">
        <v>14</v>
      </c>
      <c r="D117" s="2">
        <v>6</v>
      </c>
      <c r="E117" s="2">
        <v>6</v>
      </c>
      <c r="F117" s="1">
        <v>1287550</v>
      </c>
      <c r="G117" s="1">
        <v>1166400</v>
      </c>
      <c r="H117" s="2">
        <v>12</v>
      </c>
      <c r="I117" s="1">
        <v>2453950</v>
      </c>
    </row>
    <row r="118" spans="2:9">
      <c r="C118" t="s">
        <v>15</v>
      </c>
      <c r="D118" s="2">
        <v>8</v>
      </c>
      <c r="E118" s="2">
        <v>8</v>
      </c>
      <c r="F118" s="1">
        <v>1654400</v>
      </c>
      <c r="G118" s="1">
        <v>1465800</v>
      </c>
      <c r="H118" s="2">
        <v>16</v>
      </c>
      <c r="I118" s="1">
        <v>3120200</v>
      </c>
    </row>
    <row r="119" spans="2:9">
      <c r="C119" t="s">
        <v>16</v>
      </c>
      <c r="D119" s="2">
        <v>1</v>
      </c>
      <c r="E119" s="2">
        <v>1</v>
      </c>
      <c r="F119" s="1">
        <v>400000</v>
      </c>
      <c r="G119" s="1">
        <v>235000</v>
      </c>
      <c r="H119" s="2">
        <v>2</v>
      </c>
      <c r="I119" s="1">
        <v>635000</v>
      </c>
    </row>
    <row r="120" spans="2:9">
      <c r="C120" t="s">
        <v>17</v>
      </c>
      <c r="D120" s="2">
        <v>9</v>
      </c>
      <c r="E120" s="2">
        <v>10</v>
      </c>
      <c r="F120" s="1">
        <v>2812000</v>
      </c>
      <c r="G120" s="1">
        <v>2765000</v>
      </c>
      <c r="H120" s="2">
        <v>19</v>
      </c>
      <c r="I120" s="1">
        <v>5577000</v>
      </c>
    </row>
    <row r="121" spans="2:9">
      <c r="C121" t="s">
        <v>18</v>
      </c>
      <c r="D121" s="2">
        <v>13</v>
      </c>
      <c r="E121" s="2">
        <v>12</v>
      </c>
      <c r="F121" s="1">
        <v>4009500</v>
      </c>
      <c r="G121" s="1">
        <v>4364400</v>
      </c>
      <c r="H121" s="2">
        <v>25</v>
      </c>
      <c r="I121" s="1">
        <v>8373900</v>
      </c>
    </row>
    <row r="122" spans="2:9">
      <c r="C122" t="s">
        <v>19</v>
      </c>
      <c r="D122" s="2">
        <v>93</v>
      </c>
      <c r="E122" s="2">
        <v>101</v>
      </c>
      <c r="F122" s="1">
        <v>24616499</v>
      </c>
      <c r="G122" s="1">
        <v>25901849</v>
      </c>
      <c r="H122" s="2">
        <v>194</v>
      </c>
      <c r="I122" s="1">
        <v>50518348</v>
      </c>
    </row>
    <row r="123" spans="2:9">
      <c r="B123" t="s">
        <v>42</v>
      </c>
      <c r="D123" s="2">
        <v>165</v>
      </c>
      <c r="E123" s="2">
        <v>165</v>
      </c>
      <c r="F123" s="1">
        <v>44810349</v>
      </c>
      <c r="G123" s="1">
        <v>44810349</v>
      </c>
      <c r="H123" s="2">
        <v>330</v>
      </c>
      <c r="I123" s="1">
        <v>89620698</v>
      </c>
    </row>
    <row r="124" spans="2:9">
      <c r="C124" t="s">
        <v>11</v>
      </c>
      <c r="D124" s="2">
        <v>4</v>
      </c>
      <c r="E124" s="2">
        <v>2</v>
      </c>
      <c r="F124" s="1">
        <v>877500</v>
      </c>
      <c r="G124" s="1">
        <v>415000</v>
      </c>
      <c r="H124" s="2">
        <v>6</v>
      </c>
      <c r="I124" s="1">
        <v>1292500</v>
      </c>
    </row>
    <row r="125" spans="2:9">
      <c r="C125" t="s">
        <v>12</v>
      </c>
      <c r="D125" s="2">
        <v>1</v>
      </c>
      <c r="E125" s="2">
        <v>3</v>
      </c>
      <c r="F125" s="1">
        <v>196000</v>
      </c>
      <c r="G125" s="1">
        <v>512850</v>
      </c>
      <c r="H125" s="2">
        <v>4</v>
      </c>
      <c r="I125" s="1">
        <v>708850</v>
      </c>
    </row>
    <row r="126" spans="2:9">
      <c r="C126" t="s">
        <v>13</v>
      </c>
      <c r="D126" s="2">
        <v>5</v>
      </c>
      <c r="E126" s="2">
        <v>3</v>
      </c>
      <c r="F126" s="1">
        <v>971000</v>
      </c>
      <c r="G126" s="1">
        <v>589500</v>
      </c>
      <c r="H126" s="2">
        <v>8</v>
      </c>
      <c r="I126" s="1">
        <v>1560500</v>
      </c>
    </row>
    <row r="127" spans="2:9">
      <c r="C127" t="s">
        <v>14</v>
      </c>
      <c r="D127" s="2">
        <v>5</v>
      </c>
      <c r="E127" s="2">
        <v>10</v>
      </c>
      <c r="F127" s="1">
        <v>951500</v>
      </c>
      <c r="G127" s="1">
        <v>1724500</v>
      </c>
      <c r="H127" s="2">
        <v>15</v>
      </c>
      <c r="I127" s="1">
        <v>2676000</v>
      </c>
    </row>
    <row r="128" spans="2:9">
      <c r="C128" t="s">
        <v>15</v>
      </c>
      <c r="D128" s="2">
        <v>7</v>
      </c>
      <c r="E128" s="2">
        <v>3</v>
      </c>
      <c r="F128" s="1">
        <v>1389000</v>
      </c>
      <c r="G128" s="1">
        <v>658900</v>
      </c>
      <c r="H128" s="2">
        <v>10</v>
      </c>
      <c r="I128" s="1">
        <v>2047900</v>
      </c>
    </row>
    <row r="129" spans="2:9">
      <c r="C129" t="s">
        <v>16</v>
      </c>
      <c r="D129" s="2"/>
      <c r="E129" s="2">
        <v>1</v>
      </c>
      <c r="F129" s="1"/>
      <c r="G129" s="1">
        <v>300000</v>
      </c>
      <c r="H129" s="2">
        <v>1</v>
      </c>
      <c r="I129" s="1">
        <v>300000</v>
      </c>
    </row>
    <row r="130" spans="2:9">
      <c r="C130" t="s">
        <v>17</v>
      </c>
      <c r="D130" s="2">
        <v>3</v>
      </c>
      <c r="E130" s="2">
        <v>6</v>
      </c>
      <c r="F130" s="1">
        <v>630000</v>
      </c>
      <c r="G130" s="1">
        <v>1165500</v>
      </c>
      <c r="H130" s="2">
        <v>9</v>
      </c>
      <c r="I130" s="1">
        <v>1795500</v>
      </c>
    </row>
    <row r="131" spans="2:9">
      <c r="C131" t="s">
        <v>18</v>
      </c>
      <c r="D131" s="2">
        <v>4</v>
      </c>
      <c r="E131" s="2">
        <v>7</v>
      </c>
      <c r="F131" s="1">
        <v>832500</v>
      </c>
      <c r="G131" s="1">
        <v>1654000</v>
      </c>
      <c r="H131" s="2">
        <v>11</v>
      </c>
      <c r="I131" s="1">
        <v>2486500</v>
      </c>
    </row>
    <row r="132" spans="2:9">
      <c r="C132" t="s">
        <v>19</v>
      </c>
      <c r="D132" s="2">
        <v>73</v>
      </c>
      <c r="E132" s="2">
        <v>67</v>
      </c>
      <c r="F132" s="1">
        <v>14913250</v>
      </c>
      <c r="G132" s="1">
        <v>13740500</v>
      </c>
      <c r="H132" s="2">
        <v>140</v>
      </c>
      <c r="I132" s="1">
        <v>28653750</v>
      </c>
    </row>
    <row r="133" spans="2:9">
      <c r="B133" t="s">
        <v>44</v>
      </c>
      <c r="D133" s="2">
        <v>102</v>
      </c>
      <c r="E133" s="2">
        <v>102</v>
      </c>
      <c r="F133" s="1">
        <v>20760750</v>
      </c>
      <c r="G133" s="1">
        <v>20760750</v>
      </c>
      <c r="H133" s="2">
        <v>204</v>
      </c>
      <c r="I133" s="1">
        <v>41521500</v>
      </c>
    </row>
    <row r="134" spans="2:9">
      <c r="C134" t="s">
        <v>11</v>
      </c>
      <c r="D134" s="2">
        <v>2</v>
      </c>
      <c r="E134" s="2">
        <v>5</v>
      </c>
      <c r="F134" s="1">
        <v>532500</v>
      </c>
      <c r="G134" s="1">
        <v>1318000</v>
      </c>
      <c r="H134" s="2">
        <v>7</v>
      </c>
      <c r="I134" s="1">
        <v>1850500</v>
      </c>
    </row>
    <row r="135" spans="2:9">
      <c r="C135" t="s">
        <v>12</v>
      </c>
      <c r="D135" s="2"/>
      <c r="E135" s="2">
        <v>2</v>
      </c>
      <c r="F135" s="1"/>
      <c r="G135" s="1">
        <v>492000</v>
      </c>
      <c r="H135" s="2">
        <v>2</v>
      </c>
      <c r="I135" s="1">
        <v>492000</v>
      </c>
    </row>
    <row r="136" spans="2:9">
      <c r="C136" t="s">
        <v>13</v>
      </c>
      <c r="D136" s="2">
        <v>7</v>
      </c>
      <c r="E136" s="2">
        <v>8</v>
      </c>
      <c r="F136" s="1">
        <v>1727500</v>
      </c>
      <c r="G136" s="1">
        <v>2143000</v>
      </c>
      <c r="H136" s="2">
        <v>15</v>
      </c>
      <c r="I136" s="1">
        <v>3870500</v>
      </c>
    </row>
    <row r="137" spans="2:9">
      <c r="C137" t="s">
        <v>14</v>
      </c>
      <c r="D137" s="2">
        <v>14</v>
      </c>
      <c r="E137" s="2">
        <v>27</v>
      </c>
      <c r="F137" s="1">
        <v>3702270</v>
      </c>
      <c r="G137" s="1">
        <v>5777270</v>
      </c>
      <c r="H137" s="2">
        <v>41</v>
      </c>
      <c r="I137" s="1">
        <v>9479540</v>
      </c>
    </row>
    <row r="138" spans="2:9">
      <c r="C138" t="s">
        <v>15</v>
      </c>
      <c r="D138" s="2">
        <v>8</v>
      </c>
      <c r="E138" s="2">
        <v>5</v>
      </c>
      <c r="F138" s="1">
        <v>1856000</v>
      </c>
      <c r="G138" s="1">
        <v>1223100</v>
      </c>
      <c r="H138" s="2">
        <v>13</v>
      </c>
      <c r="I138" s="1">
        <v>3079100</v>
      </c>
    </row>
    <row r="139" spans="2:9">
      <c r="C139" t="s">
        <v>16</v>
      </c>
      <c r="D139" s="2"/>
      <c r="E139" s="2">
        <v>2</v>
      </c>
      <c r="F139" s="1"/>
      <c r="G139" s="1">
        <v>416500</v>
      </c>
      <c r="H139" s="2">
        <v>2</v>
      </c>
      <c r="I139" s="1">
        <v>416500</v>
      </c>
    </row>
    <row r="140" spans="2:9">
      <c r="C140" t="s">
        <v>17</v>
      </c>
      <c r="D140" s="2">
        <v>7</v>
      </c>
      <c r="E140" s="2">
        <v>3</v>
      </c>
      <c r="F140" s="1">
        <v>1644500</v>
      </c>
      <c r="G140" s="1">
        <v>726500</v>
      </c>
      <c r="H140" s="2">
        <v>10</v>
      </c>
      <c r="I140" s="1">
        <v>2371000</v>
      </c>
    </row>
    <row r="141" spans="2:9">
      <c r="C141" t="s">
        <v>18</v>
      </c>
      <c r="D141" s="2">
        <v>7</v>
      </c>
      <c r="E141" s="2">
        <v>4</v>
      </c>
      <c r="F141" s="1">
        <v>1907000</v>
      </c>
      <c r="G141" s="1">
        <v>887900</v>
      </c>
      <c r="H141" s="2">
        <v>11</v>
      </c>
      <c r="I141" s="1">
        <v>2794900</v>
      </c>
    </row>
    <row r="142" spans="2:9">
      <c r="C142" t="s">
        <v>19</v>
      </c>
      <c r="D142" s="2">
        <v>98</v>
      </c>
      <c r="E142" s="2">
        <v>87</v>
      </c>
      <c r="F142" s="1">
        <v>21876600</v>
      </c>
      <c r="G142" s="1">
        <v>20262100</v>
      </c>
      <c r="H142" s="2">
        <v>185</v>
      </c>
      <c r="I142" s="1">
        <v>42138700</v>
      </c>
    </row>
    <row r="143" spans="2:9">
      <c r="B143" t="s">
        <v>46</v>
      </c>
      <c r="D143" s="2">
        <v>143</v>
      </c>
      <c r="E143" s="2">
        <v>143</v>
      </c>
      <c r="F143" s="1">
        <v>33246370</v>
      </c>
      <c r="G143" s="1">
        <v>33246370</v>
      </c>
      <c r="H143" s="2">
        <v>286</v>
      </c>
      <c r="I143" s="1">
        <v>66492740</v>
      </c>
    </row>
    <row r="144" spans="2:9">
      <c r="C144" t="s">
        <v>11</v>
      </c>
      <c r="D144" s="2">
        <v>4</v>
      </c>
      <c r="E144" s="2">
        <v>5</v>
      </c>
      <c r="F144" s="1">
        <v>1054000</v>
      </c>
      <c r="G144" s="1">
        <v>1789900</v>
      </c>
      <c r="H144" s="2">
        <v>9</v>
      </c>
      <c r="I144" s="1">
        <v>2843900</v>
      </c>
    </row>
    <row r="145" spans="2:9">
      <c r="C145" t="s">
        <v>12</v>
      </c>
      <c r="D145" s="2">
        <v>1</v>
      </c>
      <c r="E145" s="2">
        <v>2</v>
      </c>
      <c r="F145" s="1">
        <v>279000</v>
      </c>
      <c r="G145" s="1">
        <v>718000</v>
      </c>
      <c r="H145" s="2">
        <v>3</v>
      </c>
      <c r="I145" s="1">
        <v>997000</v>
      </c>
    </row>
    <row r="146" spans="2:9">
      <c r="C146" t="s">
        <v>13</v>
      </c>
      <c r="D146" s="2">
        <v>23</v>
      </c>
      <c r="E146" s="2">
        <v>34</v>
      </c>
      <c r="F146" s="1">
        <v>7457150</v>
      </c>
      <c r="G146" s="1">
        <v>10710550</v>
      </c>
      <c r="H146" s="2">
        <v>57</v>
      </c>
      <c r="I146" s="1">
        <v>18167700</v>
      </c>
    </row>
    <row r="147" spans="2:9">
      <c r="C147" t="s">
        <v>14</v>
      </c>
      <c r="D147" s="2">
        <v>19</v>
      </c>
      <c r="E147" s="2">
        <v>30</v>
      </c>
      <c r="F147" s="1">
        <v>5371900</v>
      </c>
      <c r="G147" s="1">
        <v>7711000</v>
      </c>
      <c r="H147" s="2">
        <v>49</v>
      </c>
      <c r="I147" s="1">
        <v>13082900</v>
      </c>
    </row>
    <row r="148" spans="2:9">
      <c r="C148" t="s">
        <v>15</v>
      </c>
      <c r="D148" s="2">
        <v>5</v>
      </c>
      <c r="E148" s="2">
        <v>4</v>
      </c>
      <c r="F148" s="1">
        <v>1356900</v>
      </c>
      <c r="G148" s="1">
        <v>1137000</v>
      </c>
      <c r="H148" s="2">
        <v>9</v>
      </c>
      <c r="I148" s="1">
        <v>2493900</v>
      </c>
    </row>
    <row r="149" spans="2:9">
      <c r="C149" t="s">
        <v>16</v>
      </c>
      <c r="D149" s="2">
        <v>8</v>
      </c>
      <c r="E149" s="2">
        <v>7</v>
      </c>
      <c r="F149" s="1">
        <v>2600500</v>
      </c>
      <c r="G149" s="1">
        <v>2627500</v>
      </c>
      <c r="H149" s="2">
        <v>15</v>
      </c>
      <c r="I149" s="1">
        <v>5228000</v>
      </c>
    </row>
    <row r="150" spans="2:9">
      <c r="C150" t="s">
        <v>17</v>
      </c>
      <c r="D150" s="2">
        <v>15</v>
      </c>
      <c r="E150" s="2">
        <v>11</v>
      </c>
      <c r="F150" s="1">
        <v>4551059</v>
      </c>
      <c r="G150" s="1">
        <v>3403500</v>
      </c>
      <c r="H150" s="2">
        <v>26</v>
      </c>
      <c r="I150" s="1">
        <v>7954559</v>
      </c>
    </row>
    <row r="151" spans="2:9">
      <c r="C151" t="s">
        <v>18</v>
      </c>
      <c r="D151" s="2">
        <v>21</v>
      </c>
      <c r="E151" s="2">
        <v>11</v>
      </c>
      <c r="F151" s="1">
        <v>5787150</v>
      </c>
      <c r="G151" s="1">
        <v>3124400</v>
      </c>
      <c r="H151" s="2">
        <v>32</v>
      </c>
      <c r="I151" s="1">
        <v>8911550</v>
      </c>
    </row>
    <row r="152" spans="2:9">
      <c r="C152" t="s">
        <v>19</v>
      </c>
      <c r="D152" s="2">
        <v>70</v>
      </c>
      <c r="E152" s="2">
        <v>62</v>
      </c>
      <c r="F152" s="1">
        <v>19520600</v>
      </c>
      <c r="G152" s="1">
        <v>16756409</v>
      </c>
      <c r="H152" s="2">
        <v>132</v>
      </c>
      <c r="I152" s="1">
        <v>36277009</v>
      </c>
    </row>
    <row r="153" spans="2:9">
      <c r="B153" t="s">
        <v>48</v>
      </c>
      <c r="D153" s="2">
        <v>166</v>
      </c>
      <c r="E153" s="2">
        <v>166</v>
      </c>
      <c r="F153" s="1">
        <v>47978259</v>
      </c>
      <c r="G153" s="1">
        <v>47978259</v>
      </c>
      <c r="H153" s="2">
        <v>332</v>
      </c>
      <c r="I153" s="1">
        <v>95956518</v>
      </c>
    </row>
    <row r="154" spans="2:9">
      <c r="C154" t="s">
        <v>11</v>
      </c>
      <c r="D154" s="2">
        <v>3</v>
      </c>
      <c r="E154" s="2">
        <v>2</v>
      </c>
      <c r="F154" s="1">
        <v>897000</v>
      </c>
      <c r="G154" s="1">
        <v>670000</v>
      </c>
      <c r="H154" s="2">
        <v>5</v>
      </c>
      <c r="I154" s="1">
        <v>1567000</v>
      </c>
    </row>
    <row r="155" spans="2:9">
      <c r="C155" t="s">
        <v>12</v>
      </c>
      <c r="D155" s="2">
        <v>6</v>
      </c>
      <c r="E155" s="2">
        <v>12</v>
      </c>
      <c r="F155" s="1">
        <v>3711500</v>
      </c>
      <c r="G155" s="1">
        <v>6894000</v>
      </c>
      <c r="H155" s="2">
        <v>18</v>
      </c>
      <c r="I155" s="1">
        <v>10605500</v>
      </c>
    </row>
    <row r="156" spans="2:9">
      <c r="C156" t="s">
        <v>13</v>
      </c>
      <c r="D156" s="2">
        <v>13</v>
      </c>
      <c r="E156" s="2">
        <v>40</v>
      </c>
      <c r="F156" s="1">
        <v>9100500</v>
      </c>
      <c r="G156" s="1">
        <v>28051500</v>
      </c>
      <c r="H156" s="2">
        <v>53</v>
      </c>
      <c r="I156" s="1">
        <v>37152000</v>
      </c>
    </row>
    <row r="157" spans="2:9">
      <c r="C157" t="s">
        <v>14</v>
      </c>
      <c r="D157" s="2">
        <v>1</v>
      </c>
      <c r="E157" s="2">
        <v>2</v>
      </c>
      <c r="F157" s="1">
        <v>320000</v>
      </c>
      <c r="G157" s="1">
        <v>1480000</v>
      </c>
      <c r="H157" s="2">
        <v>3</v>
      </c>
      <c r="I157" s="1">
        <v>1800000</v>
      </c>
    </row>
    <row r="158" spans="2:9">
      <c r="C158" t="s">
        <v>15</v>
      </c>
      <c r="D158" s="2">
        <v>18</v>
      </c>
      <c r="E158" s="2">
        <v>18</v>
      </c>
      <c r="F158" s="1">
        <v>6460400</v>
      </c>
      <c r="G158" s="1">
        <v>7018000</v>
      </c>
      <c r="H158" s="2">
        <v>36</v>
      </c>
      <c r="I158" s="1">
        <v>13478400</v>
      </c>
    </row>
    <row r="159" spans="2:9">
      <c r="C159" t="s">
        <v>16</v>
      </c>
      <c r="D159" s="2">
        <v>13</v>
      </c>
      <c r="E159" s="2">
        <v>11</v>
      </c>
      <c r="F159" s="1">
        <v>11001900</v>
      </c>
      <c r="G159" s="1">
        <v>10947500</v>
      </c>
      <c r="H159" s="2">
        <v>24</v>
      </c>
      <c r="I159" s="1">
        <v>21949400</v>
      </c>
    </row>
    <row r="160" spans="2:9">
      <c r="C160" t="s">
        <v>17</v>
      </c>
      <c r="D160" s="2">
        <v>4</v>
      </c>
      <c r="E160" s="2">
        <v>1</v>
      </c>
      <c r="F160" s="1">
        <v>3290000</v>
      </c>
      <c r="G160" s="1">
        <v>265000</v>
      </c>
      <c r="H160" s="2">
        <v>5</v>
      </c>
      <c r="I160" s="1">
        <v>3555000</v>
      </c>
    </row>
    <row r="161" spans="2:9">
      <c r="C161" t="s">
        <v>18</v>
      </c>
      <c r="D161" s="2">
        <v>22</v>
      </c>
      <c r="E161" s="2">
        <v>15</v>
      </c>
      <c r="F161" s="1">
        <v>14835000</v>
      </c>
      <c r="G161" s="1">
        <v>13083700</v>
      </c>
      <c r="H161" s="2">
        <v>37</v>
      </c>
      <c r="I161" s="1">
        <v>27918700</v>
      </c>
    </row>
    <row r="162" spans="2:9">
      <c r="C162" t="s">
        <v>19</v>
      </c>
      <c r="D162" s="2">
        <v>114</v>
      </c>
      <c r="E162" s="2">
        <v>93</v>
      </c>
      <c r="F162" s="1">
        <v>63877900</v>
      </c>
      <c r="G162" s="1">
        <v>45084500</v>
      </c>
      <c r="H162" s="2">
        <v>207</v>
      </c>
      <c r="I162" s="1">
        <v>108962400</v>
      </c>
    </row>
    <row r="163" spans="2:9">
      <c r="B163" t="s">
        <v>50</v>
      </c>
      <c r="D163" s="2">
        <v>194</v>
      </c>
      <c r="E163" s="2">
        <v>194</v>
      </c>
      <c r="F163" s="1">
        <v>113494200</v>
      </c>
      <c r="G163" s="1">
        <v>113494200</v>
      </c>
      <c r="H163" s="2">
        <v>388</v>
      </c>
      <c r="I163" s="1">
        <v>226988400</v>
      </c>
    </row>
    <row r="164" spans="2:9">
      <c r="C164" t="s">
        <v>11</v>
      </c>
      <c r="D164" s="2"/>
      <c r="E164" s="2"/>
      <c r="F164" s="1"/>
      <c r="G164" s="1"/>
      <c r="H164" s="2"/>
      <c r="I164" s="1"/>
    </row>
    <row r="165" spans="2:9">
      <c r="C165" t="s">
        <v>12</v>
      </c>
      <c r="D165" s="2">
        <v>2</v>
      </c>
      <c r="E165" s="2">
        <v>4</v>
      </c>
      <c r="F165" s="1">
        <v>1992500</v>
      </c>
      <c r="G165" s="1">
        <v>3200000</v>
      </c>
      <c r="H165" s="2">
        <v>6</v>
      </c>
      <c r="I165" s="1">
        <v>5192500</v>
      </c>
    </row>
    <row r="166" spans="2:9">
      <c r="C166" t="s">
        <v>13</v>
      </c>
      <c r="D166" s="2">
        <v>10</v>
      </c>
      <c r="E166" s="2">
        <v>13</v>
      </c>
      <c r="F166" s="1">
        <v>10214500</v>
      </c>
      <c r="G166" s="1">
        <v>10710000</v>
      </c>
      <c r="H166" s="2">
        <v>23</v>
      </c>
      <c r="I166" s="1">
        <v>20924500</v>
      </c>
    </row>
    <row r="167" spans="2:9">
      <c r="C167" t="s">
        <v>14</v>
      </c>
      <c r="D167" s="2"/>
      <c r="E167" s="2"/>
      <c r="F167" s="1"/>
      <c r="G167" s="1"/>
      <c r="H167" s="2"/>
      <c r="I167" s="1"/>
    </row>
    <row r="168" spans="2:9">
      <c r="C168" t="s">
        <v>15</v>
      </c>
      <c r="D168" s="2">
        <v>9</v>
      </c>
      <c r="E168" s="2">
        <v>4</v>
      </c>
      <c r="F168" s="1">
        <v>5546600</v>
      </c>
      <c r="G168" s="1">
        <v>3948000</v>
      </c>
      <c r="H168" s="2">
        <v>13</v>
      </c>
      <c r="I168" s="1">
        <v>9494600</v>
      </c>
    </row>
    <row r="169" spans="2:9">
      <c r="C169" t="s">
        <v>16</v>
      </c>
      <c r="D169" s="2">
        <v>6</v>
      </c>
      <c r="E169" s="2">
        <v>9</v>
      </c>
      <c r="F169" s="1">
        <v>4252000</v>
      </c>
      <c r="G169" s="1">
        <v>13737000</v>
      </c>
      <c r="H169" s="2">
        <v>15</v>
      </c>
      <c r="I169" s="1">
        <v>17989000</v>
      </c>
    </row>
    <row r="170" spans="2:9">
      <c r="C170" t="s">
        <v>17</v>
      </c>
      <c r="D170" s="2"/>
      <c r="E170" s="2">
        <v>1</v>
      </c>
      <c r="F170" s="1"/>
      <c r="G170" s="1">
        <v>2200000</v>
      </c>
      <c r="H170" s="2">
        <v>1</v>
      </c>
      <c r="I170" s="1">
        <v>2200000</v>
      </c>
    </row>
    <row r="171" spans="2:9">
      <c r="C171" t="s">
        <v>18</v>
      </c>
      <c r="D171" s="2">
        <v>7</v>
      </c>
      <c r="E171" s="2">
        <v>14</v>
      </c>
      <c r="F171" s="1">
        <v>6658000</v>
      </c>
      <c r="G171" s="1">
        <v>12742625</v>
      </c>
      <c r="H171" s="2">
        <v>21</v>
      </c>
      <c r="I171" s="1">
        <v>19400625</v>
      </c>
    </row>
    <row r="172" spans="2:9">
      <c r="C172" t="s">
        <v>19</v>
      </c>
      <c r="D172" s="2">
        <v>55</v>
      </c>
      <c r="E172" s="2">
        <v>44</v>
      </c>
      <c r="F172" s="1">
        <v>49250225</v>
      </c>
      <c r="G172" s="1">
        <v>31376200</v>
      </c>
      <c r="H172" s="2">
        <v>99</v>
      </c>
      <c r="I172" s="1">
        <v>80626425</v>
      </c>
    </row>
    <row r="173" spans="2:9">
      <c r="B173" t="s">
        <v>52</v>
      </c>
      <c r="D173" s="2">
        <v>89</v>
      </c>
      <c r="E173" s="2">
        <v>89</v>
      </c>
      <c r="F173" s="1">
        <v>77913825</v>
      </c>
      <c r="G173" s="1">
        <v>77913825</v>
      </c>
      <c r="H173" s="2">
        <v>178</v>
      </c>
      <c r="I173" s="1">
        <v>155827650</v>
      </c>
    </row>
    <row r="174" spans="2:9">
      <c r="C174" t="s">
        <v>11</v>
      </c>
      <c r="D174" s="2"/>
      <c r="E174" s="2"/>
      <c r="F174" s="1"/>
      <c r="G174" s="1"/>
      <c r="H174" s="2"/>
      <c r="I174" s="1"/>
    </row>
    <row r="175" spans="2:9">
      <c r="C175" t="s">
        <v>12</v>
      </c>
      <c r="D175" s="2"/>
      <c r="E175" s="2"/>
      <c r="F175" s="1"/>
      <c r="G175" s="1"/>
      <c r="H175" s="2"/>
      <c r="I175" s="1"/>
    </row>
    <row r="176" spans="2:9">
      <c r="C176" t="s">
        <v>13</v>
      </c>
      <c r="D176" s="2">
        <v>1</v>
      </c>
      <c r="E176" s="2"/>
      <c r="F176" s="1">
        <v>375000</v>
      </c>
      <c r="G176" s="1"/>
      <c r="H176" s="2">
        <v>1</v>
      </c>
      <c r="I176" s="1">
        <v>375000</v>
      </c>
    </row>
    <row r="177" spans="2:9">
      <c r="C177" t="s">
        <v>14</v>
      </c>
      <c r="D177" s="2"/>
      <c r="E177" s="2"/>
      <c r="F177" s="1"/>
      <c r="G177" s="1"/>
      <c r="H177" s="2"/>
      <c r="I177" s="1"/>
    </row>
    <row r="178" spans="2:9">
      <c r="C178" t="s">
        <v>15</v>
      </c>
      <c r="D178" s="2">
        <v>1</v>
      </c>
      <c r="E178" s="2">
        <v>2</v>
      </c>
      <c r="F178" s="1">
        <v>251000</v>
      </c>
      <c r="G178" s="1">
        <v>543000</v>
      </c>
      <c r="H178" s="2">
        <v>3</v>
      </c>
      <c r="I178" s="1">
        <v>794000</v>
      </c>
    </row>
    <row r="179" spans="2:9">
      <c r="C179" t="s">
        <v>16</v>
      </c>
      <c r="D179" s="2"/>
      <c r="E179" s="2">
        <v>1</v>
      </c>
      <c r="F179" s="1"/>
      <c r="G179" s="1">
        <v>365000</v>
      </c>
      <c r="H179" s="2">
        <v>1</v>
      </c>
      <c r="I179" s="1">
        <v>365000</v>
      </c>
    </row>
    <row r="180" spans="2:9">
      <c r="C180" t="s">
        <v>17</v>
      </c>
      <c r="D180" s="2"/>
      <c r="E180" s="2"/>
      <c r="F180" s="1"/>
      <c r="G180" s="1"/>
      <c r="H180" s="2"/>
      <c r="I180" s="1"/>
    </row>
    <row r="181" spans="2:9">
      <c r="C181" t="s">
        <v>18</v>
      </c>
      <c r="D181" s="2">
        <v>1</v>
      </c>
      <c r="E181" s="2">
        <v>3</v>
      </c>
      <c r="F181" s="1">
        <v>474000</v>
      </c>
      <c r="G181" s="1">
        <v>1204000</v>
      </c>
      <c r="H181" s="2">
        <v>4</v>
      </c>
      <c r="I181" s="1">
        <v>1678000</v>
      </c>
    </row>
    <row r="182" spans="2:9">
      <c r="C182" t="s">
        <v>19</v>
      </c>
      <c r="D182" s="2">
        <v>5</v>
      </c>
      <c r="E182" s="2">
        <v>2</v>
      </c>
      <c r="F182" s="1">
        <v>1697500</v>
      </c>
      <c r="G182" s="1">
        <v>685500</v>
      </c>
      <c r="H182" s="2">
        <v>7</v>
      </c>
      <c r="I182" s="1">
        <v>2383000</v>
      </c>
    </row>
    <row r="183" spans="2:9">
      <c r="B183" t="s">
        <v>54</v>
      </c>
      <c r="D183" s="2">
        <v>8</v>
      </c>
      <c r="E183" s="2">
        <v>8</v>
      </c>
      <c r="F183" s="1">
        <v>2797500</v>
      </c>
      <c r="G183" s="1">
        <v>2797500</v>
      </c>
      <c r="H183" s="2">
        <v>16</v>
      </c>
      <c r="I183" s="1">
        <v>5595000</v>
      </c>
    </row>
    <row r="184" spans="2:9">
      <c r="C184" t="s">
        <v>11</v>
      </c>
      <c r="D184" s="2">
        <v>5</v>
      </c>
      <c r="E184" s="2">
        <v>3</v>
      </c>
      <c r="F184" s="1">
        <v>2562499</v>
      </c>
      <c r="G184" s="1">
        <v>1902500</v>
      </c>
      <c r="H184" s="2">
        <v>8</v>
      </c>
      <c r="I184" s="1">
        <v>4464999</v>
      </c>
    </row>
    <row r="185" spans="2:9">
      <c r="C185" t="s">
        <v>12</v>
      </c>
      <c r="D185" s="2">
        <v>8</v>
      </c>
      <c r="E185" s="2">
        <v>5</v>
      </c>
      <c r="F185" s="1">
        <v>9132000</v>
      </c>
      <c r="G185" s="1">
        <v>3325000</v>
      </c>
      <c r="H185" s="2">
        <v>13</v>
      </c>
      <c r="I185" s="1">
        <v>12457000</v>
      </c>
    </row>
    <row r="186" spans="2:9">
      <c r="C186" t="s">
        <v>13</v>
      </c>
      <c r="D186" s="2">
        <v>50</v>
      </c>
      <c r="E186" s="2">
        <v>64</v>
      </c>
      <c r="F186" s="1">
        <v>62531550</v>
      </c>
      <c r="G186" s="1">
        <v>66152498</v>
      </c>
      <c r="H186" s="2">
        <v>114</v>
      </c>
      <c r="I186" s="1">
        <v>128684048</v>
      </c>
    </row>
    <row r="187" spans="2:9">
      <c r="C187" t="s">
        <v>14</v>
      </c>
      <c r="D187" s="2"/>
      <c r="E187" s="2">
        <v>1</v>
      </c>
      <c r="F187" s="1"/>
      <c r="G187" s="1">
        <v>2450000</v>
      </c>
      <c r="H187" s="2">
        <v>1</v>
      </c>
      <c r="I187" s="1">
        <v>2450000</v>
      </c>
    </row>
    <row r="188" spans="2:9">
      <c r="C188" t="s">
        <v>15</v>
      </c>
      <c r="D188" s="2">
        <v>14</v>
      </c>
      <c r="E188" s="2">
        <v>10</v>
      </c>
      <c r="F188" s="1">
        <v>8756500</v>
      </c>
      <c r="G188" s="1">
        <v>6172900</v>
      </c>
      <c r="H188" s="2">
        <v>24</v>
      </c>
      <c r="I188" s="1">
        <v>14929400</v>
      </c>
    </row>
    <row r="189" spans="2:9">
      <c r="C189" t="s">
        <v>16</v>
      </c>
      <c r="D189" s="2">
        <v>58</v>
      </c>
      <c r="E189" s="2">
        <v>73</v>
      </c>
      <c r="F189" s="1">
        <v>80015900</v>
      </c>
      <c r="G189" s="1">
        <v>102815500</v>
      </c>
      <c r="H189" s="2">
        <v>131</v>
      </c>
      <c r="I189" s="1">
        <v>182831400</v>
      </c>
    </row>
    <row r="190" spans="2:9">
      <c r="C190" t="s">
        <v>17</v>
      </c>
      <c r="D190" s="2">
        <v>4</v>
      </c>
      <c r="E190" s="2">
        <v>5</v>
      </c>
      <c r="F190" s="1">
        <v>3615000</v>
      </c>
      <c r="G190" s="1">
        <v>4169000</v>
      </c>
      <c r="H190" s="2">
        <v>9</v>
      </c>
      <c r="I190" s="1">
        <v>7784000</v>
      </c>
    </row>
    <row r="191" spans="2:9">
      <c r="C191" t="s">
        <v>18</v>
      </c>
      <c r="D191" s="2">
        <v>54</v>
      </c>
      <c r="E191" s="2">
        <v>57</v>
      </c>
      <c r="F191" s="1">
        <v>68124199</v>
      </c>
      <c r="G191" s="1">
        <v>77925650</v>
      </c>
      <c r="H191" s="2">
        <v>111</v>
      </c>
      <c r="I191" s="1">
        <v>146049849</v>
      </c>
    </row>
    <row r="192" spans="2:9">
      <c r="C192" t="s">
        <v>19</v>
      </c>
      <c r="D192" s="2">
        <v>52</v>
      </c>
      <c r="E192" s="2">
        <v>27</v>
      </c>
      <c r="F192" s="1">
        <v>49347400</v>
      </c>
      <c r="G192" s="1">
        <v>19172000</v>
      </c>
      <c r="H192" s="2">
        <v>79</v>
      </c>
      <c r="I192" s="1">
        <v>68519400</v>
      </c>
    </row>
    <row r="193" spans="2:9">
      <c r="B193" t="s">
        <v>56</v>
      </c>
      <c r="D193" s="2">
        <v>245</v>
      </c>
      <c r="E193" s="2">
        <v>245</v>
      </c>
      <c r="F193" s="1">
        <v>284085048</v>
      </c>
      <c r="G193" s="1">
        <v>284085048</v>
      </c>
      <c r="H193" s="2">
        <v>490</v>
      </c>
      <c r="I193" s="1">
        <v>568170096</v>
      </c>
    </row>
    <row r="194" spans="2:9">
      <c r="C194" t="s">
        <v>11</v>
      </c>
      <c r="D194" s="2">
        <v>4</v>
      </c>
      <c r="E194" s="2">
        <v>5</v>
      </c>
      <c r="F194" s="1">
        <v>1272000</v>
      </c>
      <c r="G194" s="1">
        <v>2338000</v>
      </c>
      <c r="H194" s="2">
        <v>9</v>
      </c>
      <c r="I194" s="1">
        <v>3610000</v>
      </c>
    </row>
    <row r="195" spans="2:9">
      <c r="C195" t="s">
        <v>12</v>
      </c>
      <c r="D195" s="2">
        <v>20</v>
      </c>
      <c r="E195" s="2">
        <v>17</v>
      </c>
      <c r="F195" s="1">
        <v>14171000</v>
      </c>
      <c r="G195" s="1">
        <v>12535500</v>
      </c>
      <c r="H195" s="2">
        <v>37</v>
      </c>
      <c r="I195" s="1">
        <v>26706500</v>
      </c>
    </row>
    <row r="196" spans="2:9">
      <c r="C196" t="s">
        <v>13</v>
      </c>
      <c r="D196" s="2">
        <v>50</v>
      </c>
      <c r="E196" s="2">
        <v>49</v>
      </c>
      <c r="F196" s="1">
        <v>54618649</v>
      </c>
      <c r="G196" s="1">
        <v>40037315</v>
      </c>
      <c r="H196" s="2">
        <v>99</v>
      </c>
      <c r="I196" s="1">
        <v>94655964</v>
      </c>
    </row>
    <row r="197" spans="2:9">
      <c r="C197" t="s">
        <v>14</v>
      </c>
      <c r="D197" s="2">
        <v>1</v>
      </c>
      <c r="E197" s="2"/>
      <c r="F197" s="1">
        <v>210000</v>
      </c>
      <c r="G197" s="1"/>
      <c r="H197" s="2">
        <v>1</v>
      </c>
      <c r="I197" s="1">
        <v>210000</v>
      </c>
    </row>
    <row r="198" spans="2:9">
      <c r="C198" t="s">
        <v>15</v>
      </c>
      <c r="D198" s="2">
        <v>31</v>
      </c>
      <c r="E198" s="2">
        <v>25</v>
      </c>
      <c r="F198" s="1">
        <v>25723950</v>
      </c>
      <c r="G198" s="1">
        <v>22458000</v>
      </c>
      <c r="H198" s="2">
        <v>56</v>
      </c>
      <c r="I198" s="1">
        <v>48181950</v>
      </c>
    </row>
    <row r="199" spans="2:9">
      <c r="C199" t="s">
        <v>16</v>
      </c>
      <c r="D199" s="2">
        <v>68</v>
      </c>
      <c r="E199" s="2">
        <v>89</v>
      </c>
      <c r="F199" s="1">
        <v>123643501</v>
      </c>
      <c r="G199" s="1">
        <v>146007627</v>
      </c>
      <c r="H199" s="2">
        <v>157</v>
      </c>
      <c r="I199" s="1">
        <v>269651128</v>
      </c>
    </row>
    <row r="200" spans="2:9">
      <c r="C200" t="s">
        <v>17</v>
      </c>
      <c r="D200" s="2">
        <v>4</v>
      </c>
      <c r="E200" s="2">
        <v>5</v>
      </c>
      <c r="F200" s="1">
        <v>2691600</v>
      </c>
      <c r="G200" s="1">
        <v>3975001</v>
      </c>
      <c r="H200" s="2">
        <v>9</v>
      </c>
      <c r="I200" s="1">
        <v>6666601</v>
      </c>
    </row>
    <row r="201" spans="2:9">
      <c r="C201" t="s">
        <v>18</v>
      </c>
      <c r="D201" s="2">
        <v>64</v>
      </c>
      <c r="E201" s="2">
        <v>70</v>
      </c>
      <c r="F201" s="1">
        <v>62297400</v>
      </c>
      <c r="G201" s="1">
        <v>81048400</v>
      </c>
      <c r="H201" s="2">
        <v>134</v>
      </c>
      <c r="I201" s="1">
        <v>143345800</v>
      </c>
    </row>
    <row r="202" spans="2:9">
      <c r="C202" t="s">
        <v>19</v>
      </c>
      <c r="D202" s="2">
        <v>95</v>
      </c>
      <c r="E202" s="2">
        <v>77</v>
      </c>
      <c r="F202" s="1">
        <v>76630092</v>
      </c>
      <c r="G202" s="1">
        <v>52858349</v>
      </c>
      <c r="H202" s="2">
        <v>172</v>
      </c>
      <c r="I202" s="1">
        <v>129488441</v>
      </c>
    </row>
    <row r="203" spans="2:9">
      <c r="B203" t="s">
        <v>58</v>
      </c>
      <c r="D203" s="2">
        <v>337</v>
      </c>
      <c r="E203" s="2">
        <v>337</v>
      </c>
      <c r="F203" s="1">
        <v>361258192</v>
      </c>
      <c r="G203" s="1">
        <v>361258192</v>
      </c>
      <c r="H203" s="2">
        <v>674</v>
      </c>
      <c r="I203" s="1">
        <v>722516384</v>
      </c>
    </row>
    <row r="204" spans="2:9">
      <c r="C204" t="s">
        <v>11</v>
      </c>
      <c r="D204" s="2">
        <v>3</v>
      </c>
      <c r="E204" s="2">
        <v>1</v>
      </c>
      <c r="F204" s="1">
        <v>2396500</v>
      </c>
      <c r="G204" s="1">
        <v>545000</v>
      </c>
      <c r="H204" s="2">
        <v>4</v>
      </c>
      <c r="I204" s="1">
        <v>2941500</v>
      </c>
    </row>
    <row r="205" spans="2:9">
      <c r="C205" t="s">
        <v>12</v>
      </c>
      <c r="D205" s="2">
        <v>7</v>
      </c>
      <c r="E205" s="2">
        <v>4</v>
      </c>
      <c r="F205" s="1">
        <v>6610000</v>
      </c>
      <c r="G205" s="1">
        <v>1750000</v>
      </c>
      <c r="H205" s="2">
        <v>11</v>
      </c>
      <c r="I205" s="1">
        <v>8360000</v>
      </c>
    </row>
    <row r="206" spans="2:9">
      <c r="C206" t="s">
        <v>13</v>
      </c>
      <c r="D206" s="2">
        <v>18</v>
      </c>
      <c r="E206" s="2">
        <v>12</v>
      </c>
      <c r="F206" s="1">
        <v>13209500</v>
      </c>
      <c r="G206" s="1">
        <v>6440000</v>
      </c>
      <c r="H206" s="2">
        <v>30</v>
      </c>
      <c r="I206" s="1">
        <v>19649500</v>
      </c>
    </row>
    <row r="207" spans="2:9">
      <c r="C207" t="s">
        <v>14</v>
      </c>
      <c r="D207" s="2"/>
      <c r="E207" s="2"/>
      <c r="F207" s="1"/>
      <c r="G207" s="1"/>
      <c r="H207" s="2"/>
      <c r="I207" s="1"/>
    </row>
    <row r="208" spans="2:9">
      <c r="C208" t="s">
        <v>15</v>
      </c>
      <c r="D208" s="2">
        <v>11</v>
      </c>
      <c r="E208" s="2">
        <v>14</v>
      </c>
      <c r="F208" s="1">
        <v>4459500</v>
      </c>
      <c r="G208" s="1">
        <v>6865500</v>
      </c>
      <c r="H208" s="2">
        <v>25</v>
      </c>
      <c r="I208" s="1">
        <v>11325000</v>
      </c>
    </row>
    <row r="209" spans="2:9">
      <c r="C209" t="s">
        <v>16</v>
      </c>
      <c r="D209" s="2">
        <v>10</v>
      </c>
      <c r="E209" s="2">
        <v>18</v>
      </c>
      <c r="F209" s="1">
        <v>9237500</v>
      </c>
      <c r="G209" s="1">
        <v>17456900</v>
      </c>
      <c r="H209" s="2">
        <v>28</v>
      </c>
      <c r="I209" s="1">
        <v>26694400</v>
      </c>
    </row>
    <row r="210" spans="2:9">
      <c r="C210" t="s">
        <v>17</v>
      </c>
      <c r="D210" s="2">
        <v>1</v>
      </c>
      <c r="E210" s="2"/>
      <c r="F210" s="1">
        <v>557500</v>
      </c>
      <c r="G210" s="1"/>
      <c r="H210" s="2">
        <v>1</v>
      </c>
      <c r="I210" s="1">
        <v>557500</v>
      </c>
    </row>
    <row r="211" spans="2:9">
      <c r="C211" t="s">
        <v>18</v>
      </c>
      <c r="D211" s="2">
        <v>26</v>
      </c>
      <c r="E211" s="2">
        <v>28</v>
      </c>
      <c r="F211" s="1">
        <v>22470150</v>
      </c>
      <c r="G211" s="1">
        <v>20204250</v>
      </c>
      <c r="H211" s="2">
        <v>54</v>
      </c>
      <c r="I211" s="1">
        <v>42674400</v>
      </c>
    </row>
    <row r="212" spans="2:9">
      <c r="C212" t="s">
        <v>19</v>
      </c>
      <c r="D212" s="2">
        <v>41</v>
      </c>
      <c r="E212" s="2">
        <v>40</v>
      </c>
      <c r="F212" s="1">
        <v>23132200</v>
      </c>
      <c r="G212" s="1">
        <v>28811200</v>
      </c>
      <c r="H212" s="2">
        <v>81</v>
      </c>
      <c r="I212" s="1">
        <v>51943400</v>
      </c>
    </row>
    <row r="213" spans="2:9">
      <c r="B213" t="s">
        <v>60</v>
      </c>
      <c r="D213" s="2">
        <v>117</v>
      </c>
      <c r="E213" s="2">
        <v>117</v>
      </c>
      <c r="F213" s="1">
        <v>82072850</v>
      </c>
      <c r="G213" s="1">
        <v>82072850</v>
      </c>
      <c r="H213" s="2">
        <v>234</v>
      </c>
      <c r="I213" s="1">
        <v>164145700</v>
      </c>
    </row>
    <row r="214" spans="2:9">
      <c r="C214" t="s">
        <v>11</v>
      </c>
      <c r="D214" s="2"/>
      <c r="E214" s="2"/>
      <c r="F214" s="1"/>
      <c r="G214" s="1"/>
      <c r="H214" s="2"/>
      <c r="I214" s="1"/>
    </row>
    <row r="215" spans="2:9">
      <c r="C215" t="s">
        <v>12</v>
      </c>
      <c r="D215" s="2"/>
      <c r="E215" s="2"/>
      <c r="F215" s="1"/>
      <c r="G215" s="1"/>
      <c r="H215" s="2"/>
      <c r="I215" s="1"/>
    </row>
    <row r="216" spans="2:9">
      <c r="C216" t="s">
        <v>13</v>
      </c>
      <c r="D216" s="2"/>
      <c r="E216" s="2"/>
      <c r="F216" s="1"/>
      <c r="G216" s="1"/>
      <c r="H216" s="2"/>
      <c r="I216" s="1"/>
    </row>
    <row r="217" spans="2:9">
      <c r="C217" t="s">
        <v>14</v>
      </c>
      <c r="D217" s="2"/>
      <c r="E217" s="2"/>
      <c r="F217" s="1"/>
      <c r="G217" s="1"/>
      <c r="H217" s="2"/>
      <c r="I217" s="1"/>
    </row>
    <row r="218" spans="2:9">
      <c r="C218" t="s">
        <v>15</v>
      </c>
      <c r="D218" s="2"/>
      <c r="E218" s="2"/>
      <c r="F218" s="1"/>
      <c r="G218" s="1"/>
      <c r="H218" s="2"/>
      <c r="I218" s="1"/>
    </row>
    <row r="219" spans="2:9">
      <c r="C219" t="s">
        <v>16</v>
      </c>
      <c r="D219" s="2">
        <v>1</v>
      </c>
      <c r="E219" s="2">
        <v>1</v>
      </c>
      <c r="F219" s="1">
        <v>650000</v>
      </c>
      <c r="G219" s="1">
        <v>650000</v>
      </c>
      <c r="H219" s="2">
        <v>2</v>
      </c>
      <c r="I219" s="1">
        <v>1300000</v>
      </c>
    </row>
    <row r="220" spans="2:9">
      <c r="C220" t="s">
        <v>17</v>
      </c>
      <c r="D220" s="2"/>
      <c r="E220" s="2"/>
      <c r="F220" s="1"/>
      <c r="G220" s="1"/>
      <c r="H220" s="2"/>
      <c r="I220" s="1"/>
    </row>
    <row r="221" spans="2:9">
      <c r="C221" t="s">
        <v>18</v>
      </c>
      <c r="D221" s="2"/>
      <c r="E221" s="2"/>
      <c r="F221" s="1"/>
      <c r="G221" s="1"/>
      <c r="H221" s="2"/>
      <c r="I221" s="1"/>
    </row>
    <row r="222" spans="2:9">
      <c r="C222" t="s">
        <v>19</v>
      </c>
      <c r="D222" s="2">
        <v>1</v>
      </c>
      <c r="E222" s="2">
        <v>1</v>
      </c>
      <c r="F222" s="1">
        <v>650000</v>
      </c>
      <c r="G222" s="1">
        <v>650000</v>
      </c>
      <c r="H222" s="2">
        <v>2</v>
      </c>
      <c r="I222" s="1">
        <v>1300000</v>
      </c>
    </row>
    <row r="223" spans="2:9">
      <c r="B223" t="s">
        <v>62</v>
      </c>
      <c r="D223" s="2">
        <v>2</v>
      </c>
      <c r="E223" s="2">
        <v>2</v>
      </c>
      <c r="F223" s="1">
        <v>1300000</v>
      </c>
      <c r="G223" s="1">
        <v>1300000</v>
      </c>
      <c r="H223" s="2">
        <v>4</v>
      </c>
      <c r="I223" s="1">
        <v>2600000</v>
      </c>
    </row>
    <row r="224" spans="2:9">
      <c r="C224" t="s">
        <v>11</v>
      </c>
      <c r="D224" s="2">
        <v>2</v>
      </c>
      <c r="E224" s="2">
        <v>1</v>
      </c>
      <c r="F224" s="1">
        <v>725000</v>
      </c>
      <c r="G224" s="1">
        <v>469000</v>
      </c>
      <c r="H224" s="2">
        <v>3</v>
      </c>
      <c r="I224" s="1">
        <v>1194000</v>
      </c>
    </row>
    <row r="225" spans="2:9">
      <c r="C225" t="s">
        <v>12</v>
      </c>
      <c r="D225" s="2">
        <v>2</v>
      </c>
      <c r="E225" s="2">
        <v>4</v>
      </c>
      <c r="F225" s="1">
        <v>1105000</v>
      </c>
      <c r="G225" s="1">
        <v>1807500</v>
      </c>
      <c r="H225" s="2">
        <v>6</v>
      </c>
      <c r="I225" s="1">
        <v>2912500</v>
      </c>
    </row>
    <row r="226" spans="2:9">
      <c r="C226" t="s">
        <v>13</v>
      </c>
      <c r="D226" s="2">
        <v>12</v>
      </c>
      <c r="E226" s="2">
        <v>16</v>
      </c>
      <c r="F226" s="1">
        <v>5755950</v>
      </c>
      <c r="G226" s="1">
        <v>7606000</v>
      </c>
      <c r="H226" s="2">
        <v>28</v>
      </c>
      <c r="I226" s="1">
        <v>13361950</v>
      </c>
    </row>
    <row r="227" spans="2:9">
      <c r="C227" t="s">
        <v>14</v>
      </c>
      <c r="D227" s="2"/>
      <c r="E227" s="2"/>
      <c r="F227" s="1"/>
      <c r="G227" s="1"/>
      <c r="H227" s="2"/>
      <c r="I227" s="1"/>
    </row>
    <row r="228" spans="2:9">
      <c r="C228" t="s">
        <v>15</v>
      </c>
      <c r="D228" s="2">
        <v>10</v>
      </c>
      <c r="E228" s="2">
        <v>2</v>
      </c>
      <c r="F228" s="1">
        <v>3806500</v>
      </c>
      <c r="G228" s="1">
        <v>787000</v>
      </c>
      <c r="H228" s="2">
        <v>12</v>
      </c>
      <c r="I228" s="1">
        <v>4593500</v>
      </c>
    </row>
    <row r="229" spans="2:9">
      <c r="C229" t="s">
        <v>16</v>
      </c>
      <c r="D229" s="2">
        <v>4</v>
      </c>
      <c r="E229" s="2">
        <v>4</v>
      </c>
      <c r="F229" s="1">
        <v>1816500</v>
      </c>
      <c r="G229" s="1">
        <v>2229000</v>
      </c>
      <c r="H229" s="2">
        <v>8</v>
      </c>
      <c r="I229" s="1">
        <v>4045500</v>
      </c>
    </row>
    <row r="230" spans="2:9">
      <c r="C230" t="s">
        <v>17</v>
      </c>
      <c r="D230" s="2"/>
      <c r="E230" s="2"/>
      <c r="F230" s="1"/>
      <c r="G230" s="1"/>
      <c r="H230" s="2"/>
      <c r="I230" s="1"/>
    </row>
    <row r="231" spans="2:9">
      <c r="C231" t="s">
        <v>18</v>
      </c>
      <c r="D231" s="2">
        <v>8</v>
      </c>
      <c r="E231" s="2">
        <v>7</v>
      </c>
      <c r="F231" s="1">
        <v>3736500</v>
      </c>
      <c r="G231" s="1">
        <v>2471500</v>
      </c>
      <c r="H231" s="2">
        <v>15</v>
      </c>
      <c r="I231" s="1">
        <v>6208000</v>
      </c>
    </row>
    <row r="232" spans="2:9">
      <c r="C232" t="s">
        <v>19</v>
      </c>
      <c r="D232" s="2">
        <v>21</v>
      </c>
      <c r="E232" s="2">
        <v>25</v>
      </c>
      <c r="F232" s="1">
        <v>10754240</v>
      </c>
      <c r="G232" s="1">
        <v>12329690</v>
      </c>
      <c r="H232" s="2">
        <v>46</v>
      </c>
      <c r="I232" s="1">
        <v>23083930</v>
      </c>
    </row>
    <row r="233" spans="2:9">
      <c r="B233" t="s">
        <v>64</v>
      </c>
      <c r="D233" s="2">
        <v>59</v>
      </c>
      <c r="E233" s="2">
        <v>59</v>
      </c>
      <c r="F233" s="1">
        <v>27699690</v>
      </c>
      <c r="G233" s="1">
        <v>27699690</v>
      </c>
      <c r="H233" s="2">
        <v>118</v>
      </c>
      <c r="I233" s="1">
        <v>55399380</v>
      </c>
    </row>
    <row r="234" spans="2:9">
      <c r="C234" t="s">
        <v>11</v>
      </c>
      <c r="D234" s="2">
        <v>7</v>
      </c>
      <c r="E234" s="2">
        <v>4</v>
      </c>
      <c r="F234" s="1">
        <v>2922000</v>
      </c>
      <c r="G234" s="1">
        <v>1070000</v>
      </c>
      <c r="H234" s="2">
        <v>11</v>
      </c>
      <c r="I234" s="1">
        <v>3992000</v>
      </c>
    </row>
    <row r="235" spans="2:9">
      <c r="C235" t="s">
        <v>12</v>
      </c>
      <c r="D235" s="2">
        <v>4</v>
      </c>
      <c r="E235" s="2">
        <v>6</v>
      </c>
      <c r="F235" s="1">
        <v>1255000</v>
      </c>
      <c r="G235" s="1">
        <v>1045000</v>
      </c>
      <c r="H235" s="2">
        <v>10</v>
      </c>
      <c r="I235" s="1">
        <v>2300000</v>
      </c>
    </row>
    <row r="236" spans="2:9">
      <c r="C236" t="s">
        <v>13</v>
      </c>
      <c r="D236" s="2">
        <v>13</v>
      </c>
      <c r="E236" s="2">
        <v>17</v>
      </c>
      <c r="F236" s="1">
        <v>3408800</v>
      </c>
      <c r="G236" s="1">
        <v>4445911</v>
      </c>
      <c r="H236" s="2">
        <v>30</v>
      </c>
      <c r="I236" s="1">
        <v>7854711</v>
      </c>
    </row>
    <row r="237" spans="2:9">
      <c r="C237" t="s">
        <v>14</v>
      </c>
      <c r="D237" s="2">
        <v>1</v>
      </c>
      <c r="E237" s="2"/>
      <c r="F237" s="1">
        <v>289000</v>
      </c>
      <c r="G237" s="1"/>
      <c r="H237" s="2">
        <v>1</v>
      </c>
      <c r="I237" s="1">
        <v>289000</v>
      </c>
    </row>
    <row r="238" spans="2:9">
      <c r="C238" t="s">
        <v>15</v>
      </c>
      <c r="D238" s="2">
        <v>13</v>
      </c>
      <c r="E238" s="2">
        <v>9</v>
      </c>
      <c r="F238" s="1">
        <v>3532000</v>
      </c>
      <c r="G238" s="1">
        <v>1646833</v>
      </c>
      <c r="H238" s="2">
        <v>22</v>
      </c>
      <c r="I238" s="1">
        <v>5178833</v>
      </c>
    </row>
    <row r="239" spans="2:9">
      <c r="C239" t="s">
        <v>16</v>
      </c>
      <c r="D239" s="2">
        <v>8</v>
      </c>
      <c r="E239" s="2">
        <v>2</v>
      </c>
      <c r="F239" s="1">
        <v>2958290</v>
      </c>
      <c r="G239" s="1">
        <v>716000</v>
      </c>
      <c r="H239" s="2">
        <v>10</v>
      </c>
      <c r="I239" s="1">
        <v>3674290</v>
      </c>
    </row>
    <row r="240" spans="2:9">
      <c r="C240" t="s">
        <v>17</v>
      </c>
      <c r="D240" s="2">
        <v>2</v>
      </c>
      <c r="E240" s="2"/>
      <c r="F240" s="1">
        <v>341750</v>
      </c>
      <c r="G240" s="1"/>
      <c r="H240" s="2">
        <v>2</v>
      </c>
      <c r="I240" s="1">
        <v>341750</v>
      </c>
    </row>
    <row r="241" spans="2:9">
      <c r="C241" t="s">
        <v>18</v>
      </c>
      <c r="D241" s="2">
        <v>25</v>
      </c>
      <c r="E241" s="2">
        <v>25</v>
      </c>
      <c r="F241" s="1">
        <v>5698290</v>
      </c>
      <c r="G241" s="1">
        <v>5846750</v>
      </c>
      <c r="H241" s="2">
        <v>50</v>
      </c>
      <c r="I241" s="1">
        <v>11545040</v>
      </c>
    </row>
    <row r="242" spans="2:9">
      <c r="C242" t="s">
        <v>19</v>
      </c>
      <c r="D242" s="2">
        <v>104</v>
      </c>
      <c r="E242" s="2">
        <v>114</v>
      </c>
      <c r="F242" s="1">
        <v>25861257</v>
      </c>
      <c r="G242" s="1">
        <v>31495893</v>
      </c>
      <c r="H242" s="2">
        <v>218</v>
      </c>
      <c r="I242" s="1">
        <v>57357150</v>
      </c>
    </row>
    <row r="243" spans="2:9">
      <c r="B243" t="s">
        <v>66</v>
      </c>
      <c r="D243" s="2">
        <v>177</v>
      </c>
      <c r="E243" s="2">
        <v>177</v>
      </c>
      <c r="F243" s="1">
        <v>46266387</v>
      </c>
      <c r="G243" s="1">
        <v>46266387</v>
      </c>
      <c r="H243" s="2">
        <v>354</v>
      </c>
      <c r="I243" s="1">
        <v>92532774</v>
      </c>
    </row>
    <row r="244" spans="2:9">
      <c r="C244" t="s">
        <v>11</v>
      </c>
      <c r="D244" s="2">
        <v>10</v>
      </c>
      <c r="E244" s="2">
        <v>10</v>
      </c>
      <c r="F244" s="1">
        <v>3165840</v>
      </c>
      <c r="G244" s="1">
        <v>2405400</v>
      </c>
      <c r="H244" s="2">
        <v>20</v>
      </c>
      <c r="I244" s="1">
        <v>5571240</v>
      </c>
    </row>
    <row r="245" spans="2:9">
      <c r="C245" t="s">
        <v>12</v>
      </c>
      <c r="D245" s="2">
        <v>9</v>
      </c>
      <c r="E245" s="2">
        <v>6</v>
      </c>
      <c r="F245" s="1">
        <v>2099500</v>
      </c>
      <c r="G245" s="1">
        <v>1225000</v>
      </c>
      <c r="H245" s="2">
        <v>15</v>
      </c>
      <c r="I245" s="1">
        <v>3324500</v>
      </c>
    </row>
    <row r="246" spans="2:9">
      <c r="C246" t="s">
        <v>13</v>
      </c>
      <c r="D246" s="2">
        <v>33</v>
      </c>
      <c r="E246" s="2">
        <v>38</v>
      </c>
      <c r="F246" s="1">
        <v>8879850</v>
      </c>
      <c r="G246" s="1">
        <v>9984350</v>
      </c>
      <c r="H246" s="2">
        <v>71</v>
      </c>
      <c r="I246" s="1">
        <v>18864200</v>
      </c>
    </row>
    <row r="247" spans="2:9">
      <c r="C247" t="s">
        <v>14</v>
      </c>
      <c r="D247" s="2">
        <v>4</v>
      </c>
      <c r="E247" s="2">
        <v>4</v>
      </c>
      <c r="F247" s="1">
        <v>714750</v>
      </c>
      <c r="G247" s="1">
        <v>758400</v>
      </c>
      <c r="H247" s="2">
        <v>8</v>
      </c>
      <c r="I247" s="1">
        <v>1473150</v>
      </c>
    </row>
    <row r="248" spans="2:9">
      <c r="C248" t="s">
        <v>15</v>
      </c>
      <c r="D248" s="2">
        <v>25</v>
      </c>
      <c r="E248" s="2">
        <v>22</v>
      </c>
      <c r="F248" s="1">
        <v>5777400</v>
      </c>
      <c r="G248" s="1">
        <v>5283400</v>
      </c>
      <c r="H248" s="2">
        <v>47</v>
      </c>
      <c r="I248" s="1">
        <v>11060800</v>
      </c>
    </row>
    <row r="249" spans="2:9">
      <c r="C249" t="s">
        <v>16</v>
      </c>
      <c r="D249" s="2">
        <v>9</v>
      </c>
      <c r="E249" s="2">
        <v>13</v>
      </c>
      <c r="F249" s="1">
        <v>2871300</v>
      </c>
      <c r="G249" s="1">
        <v>3942500</v>
      </c>
      <c r="H249" s="2">
        <v>22</v>
      </c>
      <c r="I249" s="1">
        <v>6813800</v>
      </c>
    </row>
    <row r="250" spans="2:9">
      <c r="C250" t="s">
        <v>17</v>
      </c>
      <c r="D250" s="2">
        <v>2</v>
      </c>
      <c r="E250" s="2">
        <v>1</v>
      </c>
      <c r="F250" s="1">
        <v>375000</v>
      </c>
      <c r="G250" s="1">
        <v>150000</v>
      </c>
      <c r="H250" s="2">
        <v>3</v>
      </c>
      <c r="I250" s="1">
        <v>525000</v>
      </c>
    </row>
    <row r="251" spans="2:9">
      <c r="C251" t="s">
        <v>18</v>
      </c>
      <c r="D251" s="2">
        <v>42</v>
      </c>
      <c r="E251" s="2">
        <v>48</v>
      </c>
      <c r="F251" s="1">
        <v>12094400</v>
      </c>
      <c r="G251" s="1">
        <v>12879200</v>
      </c>
      <c r="H251" s="2">
        <v>90</v>
      </c>
      <c r="I251" s="1">
        <v>24973600</v>
      </c>
    </row>
    <row r="252" spans="2:9">
      <c r="C252" t="s">
        <v>19</v>
      </c>
      <c r="D252" s="2">
        <v>127</v>
      </c>
      <c r="E252" s="2">
        <v>119</v>
      </c>
      <c r="F252" s="1">
        <v>32379280</v>
      </c>
      <c r="G252" s="1">
        <v>31729070</v>
      </c>
      <c r="H252" s="2">
        <v>246</v>
      </c>
      <c r="I252" s="1">
        <v>64108350</v>
      </c>
    </row>
    <row r="253" spans="2:9">
      <c r="B253" t="s">
        <v>68</v>
      </c>
      <c r="D253" s="2">
        <v>261</v>
      </c>
      <c r="E253" s="2">
        <v>261</v>
      </c>
      <c r="F253" s="1">
        <v>68357320</v>
      </c>
      <c r="G253" s="1">
        <v>68357320</v>
      </c>
      <c r="H253" s="2">
        <v>522</v>
      </c>
      <c r="I253" s="1">
        <v>136714640</v>
      </c>
    </row>
    <row r="254" spans="2:9">
      <c r="C254" t="s">
        <v>11</v>
      </c>
      <c r="D254" s="2">
        <v>9</v>
      </c>
      <c r="E254" s="2">
        <v>14</v>
      </c>
      <c r="F254" s="1">
        <v>4770500</v>
      </c>
      <c r="G254" s="1">
        <v>6593000</v>
      </c>
      <c r="H254" s="2">
        <v>23</v>
      </c>
      <c r="I254" s="1">
        <v>11363500</v>
      </c>
    </row>
    <row r="255" spans="2:9">
      <c r="C255" t="s">
        <v>12</v>
      </c>
      <c r="D255" s="2">
        <v>10</v>
      </c>
      <c r="E255" s="2">
        <v>5</v>
      </c>
      <c r="F255" s="1">
        <v>3373000</v>
      </c>
      <c r="G255" s="1">
        <v>1625000</v>
      </c>
      <c r="H255" s="2">
        <v>15</v>
      </c>
      <c r="I255" s="1">
        <v>4998000</v>
      </c>
    </row>
    <row r="256" spans="2:9">
      <c r="C256" t="s">
        <v>13</v>
      </c>
      <c r="D256" s="2">
        <v>24</v>
      </c>
      <c r="E256" s="2">
        <v>36</v>
      </c>
      <c r="F256" s="1">
        <v>9879265</v>
      </c>
      <c r="G256" s="1">
        <v>11959000</v>
      </c>
      <c r="H256" s="2">
        <v>60</v>
      </c>
      <c r="I256" s="1">
        <v>21838265</v>
      </c>
    </row>
    <row r="257" spans="2:9">
      <c r="C257" t="s">
        <v>14</v>
      </c>
      <c r="D257" s="2">
        <v>1</v>
      </c>
      <c r="E257" s="2">
        <v>2</v>
      </c>
      <c r="F257" s="1">
        <v>192000</v>
      </c>
      <c r="G257" s="1">
        <v>377000</v>
      </c>
      <c r="H257" s="2">
        <v>3</v>
      </c>
      <c r="I257" s="1">
        <v>569000</v>
      </c>
    </row>
    <row r="258" spans="2:9">
      <c r="C258" t="s">
        <v>15</v>
      </c>
      <c r="D258" s="2">
        <v>24</v>
      </c>
      <c r="E258" s="2">
        <v>26</v>
      </c>
      <c r="F258" s="1">
        <v>8376000</v>
      </c>
      <c r="G258" s="1">
        <v>9804500</v>
      </c>
      <c r="H258" s="2">
        <v>50</v>
      </c>
      <c r="I258" s="1">
        <v>18180500</v>
      </c>
    </row>
    <row r="259" spans="2:9">
      <c r="C259" t="s">
        <v>16</v>
      </c>
      <c r="D259" s="2">
        <v>18</v>
      </c>
      <c r="E259" s="2">
        <v>22</v>
      </c>
      <c r="F259" s="1">
        <v>14931552</v>
      </c>
      <c r="G259" s="1">
        <v>19795217</v>
      </c>
      <c r="H259" s="2">
        <v>40</v>
      </c>
      <c r="I259" s="1">
        <v>34726769</v>
      </c>
    </row>
    <row r="260" spans="2:9">
      <c r="C260" t="s">
        <v>17</v>
      </c>
      <c r="D260" s="2">
        <v>1</v>
      </c>
      <c r="E260" s="2">
        <v>3</v>
      </c>
      <c r="F260" s="1">
        <v>153000</v>
      </c>
      <c r="G260" s="1">
        <v>1054000</v>
      </c>
      <c r="H260" s="2">
        <v>4</v>
      </c>
      <c r="I260" s="1">
        <v>1207000</v>
      </c>
    </row>
    <row r="261" spans="2:9">
      <c r="C261" t="s">
        <v>18</v>
      </c>
      <c r="D261" s="2">
        <v>25</v>
      </c>
      <c r="E261" s="2">
        <v>20</v>
      </c>
      <c r="F261" s="1">
        <v>10763400</v>
      </c>
      <c r="G261" s="1">
        <v>7955500</v>
      </c>
      <c r="H261" s="2">
        <v>45</v>
      </c>
      <c r="I261" s="1">
        <v>18718900</v>
      </c>
    </row>
    <row r="262" spans="2:9">
      <c r="C262" t="s">
        <v>19</v>
      </c>
      <c r="D262" s="2">
        <v>85</v>
      </c>
      <c r="E262" s="2">
        <v>69</v>
      </c>
      <c r="F262" s="1">
        <v>25777698</v>
      </c>
      <c r="G262" s="1">
        <v>19053198</v>
      </c>
      <c r="H262" s="2">
        <v>154</v>
      </c>
      <c r="I262" s="1">
        <v>44830896</v>
      </c>
    </row>
    <row r="263" spans="2:9">
      <c r="B263" t="s">
        <v>70</v>
      </c>
      <c r="D263" s="2">
        <v>197</v>
      </c>
      <c r="E263" s="2">
        <v>197</v>
      </c>
      <c r="F263" s="1">
        <v>78216415</v>
      </c>
      <c r="G263" s="1">
        <v>78216415</v>
      </c>
      <c r="H263" s="2">
        <v>394</v>
      </c>
      <c r="I263" s="1">
        <v>156432830</v>
      </c>
    </row>
    <row r="264" spans="2:9">
      <c r="C264" t="s">
        <v>11</v>
      </c>
      <c r="D264" s="2">
        <v>1</v>
      </c>
      <c r="E264" s="2">
        <v>2</v>
      </c>
      <c r="F264" s="1">
        <v>265000</v>
      </c>
      <c r="G264" s="1">
        <v>490500</v>
      </c>
      <c r="H264" s="2">
        <v>3</v>
      </c>
      <c r="I264" s="1">
        <v>755500</v>
      </c>
    </row>
    <row r="265" spans="2:9">
      <c r="C265" t="s">
        <v>12</v>
      </c>
      <c r="D265" s="2"/>
      <c r="E265" s="2">
        <v>2</v>
      </c>
      <c r="F265" s="1"/>
      <c r="G265" s="1">
        <v>310000</v>
      </c>
      <c r="H265" s="2">
        <v>2</v>
      </c>
      <c r="I265" s="1">
        <v>310000</v>
      </c>
    </row>
    <row r="266" spans="2:9">
      <c r="C266" t="s">
        <v>13</v>
      </c>
      <c r="D266" s="2">
        <v>2</v>
      </c>
      <c r="E266" s="2">
        <v>2</v>
      </c>
      <c r="F266" s="1">
        <v>428500</v>
      </c>
      <c r="G266" s="1">
        <v>439400</v>
      </c>
      <c r="H266" s="2">
        <v>4</v>
      </c>
      <c r="I266" s="1">
        <v>867900</v>
      </c>
    </row>
    <row r="267" spans="2:9">
      <c r="C267" t="s">
        <v>14</v>
      </c>
      <c r="D267" s="2"/>
      <c r="E267" s="2"/>
      <c r="F267" s="1"/>
      <c r="G267" s="1"/>
      <c r="H267" s="2"/>
      <c r="I267" s="1"/>
    </row>
    <row r="268" spans="2:9">
      <c r="C268" t="s">
        <v>15</v>
      </c>
      <c r="D268" s="2"/>
      <c r="E268" s="2"/>
      <c r="F268" s="1"/>
      <c r="G268" s="1"/>
      <c r="H268" s="2"/>
      <c r="I268" s="1"/>
    </row>
    <row r="269" spans="2:9">
      <c r="C269" t="s">
        <v>16</v>
      </c>
      <c r="D269" s="2">
        <v>1</v>
      </c>
      <c r="E269" s="2"/>
      <c r="F269" s="1">
        <v>225000</v>
      </c>
      <c r="G269" s="1"/>
      <c r="H269" s="2">
        <v>1</v>
      </c>
      <c r="I269" s="1">
        <v>225000</v>
      </c>
    </row>
    <row r="270" spans="2:9">
      <c r="C270" t="s">
        <v>17</v>
      </c>
      <c r="D270" s="2"/>
      <c r="E270" s="2"/>
      <c r="F270" s="1"/>
      <c r="G270" s="1"/>
      <c r="H270" s="2"/>
      <c r="I270" s="1"/>
    </row>
    <row r="271" spans="2:9">
      <c r="C271" t="s">
        <v>18</v>
      </c>
      <c r="D271" s="2">
        <v>4</v>
      </c>
      <c r="E271" s="2">
        <v>2</v>
      </c>
      <c r="F271" s="1">
        <v>835900</v>
      </c>
      <c r="G271" s="1">
        <v>405000</v>
      </c>
      <c r="H271" s="2">
        <v>6</v>
      </c>
      <c r="I271" s="1">
        <v>1240900</v>
      </c>
    </row>
    <row r="272" spans="2:9">
      <c r="C272" t="s">
        <v>19</v>
      </c>
      <c r="D272" s="2">
        <v>7</v>
      </c>
      <c r="E272" s="2">
        <v>7</v>
      </c>
      <c r="F272" s="1">
        <v>1303500</v>
      </c>
      <c r="G272" s="1">
        <v>1413000</v>
      </c>
      <c r="H272" s="2">
        <v>14</v>
      </c>
      <c r="I272" s="1">
        <v>2716500</v>
      </c>
    </row>
    <row r="273" spans="2:9">
      <c r="B273" t="s">
        <v>72</v>
      </c>
      <c r="D273" s="2">
        <v>15</v>
      </c>
      <c r="E273" s="2">
        <v>15</v>
      </c>
      <c r="F273" s="1">
        <v>3057900</v>
      </c>
      <c r="G273" s="1">
        <v>3057900</v>
      </c>
      <c r="H273" s="2">
        <v>30</v>
      </c>
      <c r="I273" s="1">
        <v>6115800</v>
      </c>
    </row>
    <row r="274" spans="2:9">
      <c r="C274" t="s">
        <v>11</v>
      </c>
      <c r="D274" s="2">
        <v>15</v>
      </c>
      <c r="E274" s="2">
        <v>16</v>
      </c>
      <c r="F274" s="1">
        <v>5198550</v>
      </c>
      <c r="G274" s="1">
        <v>4383250</v>
      </c>
      <c r="H274" s="2">
        <v>31</v>
      </c>
      <c r="I274" s="1">
        <v>9581800</v>
      </c>
    </row>
    <row r="275" spans="2:9">
      <c r="C275" t="s">
        <v>12</v>
      </c>
      <c r="D275" s="2">
        <v>6</v>
      </c>
      <c r="E275" s="2">
        <v>11</v>
      </c>
      <c r="F275" s="1">
        <v>1771625</v>
      </c>
      <c r="G275" s="1">
        <v>3132025</v>
      </c>
      <c r="H275" s="2">
        <v>17</v>
      </c>
      <c r="I275" s="1">
        <v>4903650</v>
      </c>
    </row>
    <row r="276" spans="2:9">
      <c r="C276" t="s">
        <v>13</v>
      </c>
      <c r="D276" s="2">
        <v>24</v>
      </c>
      <c r="E276" s="2">
        <v>27</v>
      </c>
      <c r="F276" s="1">
        <v>6312400</v>
      </c>
      <c r="G276" s="1">
        <v>8681950</v>
      </c>
      <c r="H276" s="2">
        <v>51</v>
      </c>
      <c r="I276" s="1">
        <v>14994350</v>
      </c>
    </row>
    <row r="277" spans="2:9">
      <c r="C277" t="s">
        <v>14</v>
      </c>
      <c r="D277" s="2">
        <v>1</v>
      </c>
      <c r="E277" s="2"/>
      <c r="F277" s="1">
        <v>330000</v>
      </c>
      <c r="G277" s="1"/>
      <c r="H277" s="2">
        <v>1</v>
      </c>
      <c r="I277" s="1">
        <v>330000</v>
      </c>
    </row>
    <row r="278" spans="2:9">
      <c r="C278" t="s">
        <v>15</v>
      </c>
      <c r="D278" s="2">
        <v>26</v>
      </c>
      <c r="E278" s="2">
        <v>29</v>
      </c>
      <c r="F278" s="1">
        <v>6168219</v>
      </c>
      <c r="G278" s="1">
        <v>7542425</v>
      </c>
      <c r="H278" s="2">
        <v>55</v>
      </c>
      <c r="I278" s="1">
        <v>13710644</v>
      </c>
    </row>
    <row r="279" spans="2:9">
      <c r="C279" t="s">
        <v>16</v>
      </c>
      <c r="D279" s="2">
        <v>13</v>
      </c>
      <c r="E279" s="2">
        <v>19</v>
      </c>
      <c r="F279" s="1">
        <v>4449100</v>
      </c>
      <c r="G279" s="1">
        <v>6604900</v>
      </c>
      <c r="H279" s="2">
        <v>32</v>
      </c>
      <c r="I279" s="1">
        <v>11054000</v>
      </c>
    </row>
    <row r="280" spans="2:9">
      <c r="C280" t="s">
        <v>17</v>
      </c>
      <c r="D280" s="2">
        <v>3</v>
      </c>
      <c r="E280" s="2">
        <v>3</v>
      </c>
      <c r="F280" s="1">
        <v>882000</v>
      </c>
      <c r="G280" s="1">
        <v>982500</v>
      </c>
      <c r="H280" s="2">
        <v>6</v>
      </c>
      <c r="I280" s="1">
        <v>1864500</v>
      </c>
    </row>
    <row r="281" spans="2:9">
      <c r="C281" t="s">
        <v>18</v>
      </c>
      <c r="D281" s="2">
        <v>38</v>
      </c>
      <c r="E281" s="2">
        <v>31</v>
      </c>
      <c r="F281" s="1">
        <v>12594659</v>
      </c>
      <c r="G281" s="1">
        <v>10912410</v>
      </c>
      <c r="H281" s="2">
        <v>69</v>
      </c>
      <c r="I281" s="1">
        <v>23507069</v>
      </c>
    </row>
    <row r="282" spans="2:9">
      <c r="C282" t="s">
        <v>19</v>
      </c>
      <c r="D282" s="2">
        <v>138</v>
      </c>
      <c r="E282" s="2">
        <v>128</v>
      </c>
      <c r="F282" s="1">
        <v>40351564</v>
      </c>
      <c r="G282" s="1">
        <v>35818657</v>
      </c>
      <c r="H282" s="2">
        <v>266</v>
      </c>
      <c r="I282" s="1">
        <v>76170221</v>
      </c>
    </row>
    <row r="283" spans="2:9">
      <c r="B283" t="s">
        <v>74</v>
      </c>
      <c r="D283" s="2">
        <v>264</v>
      </c>
      <c r="E283" s="2">
        <v>264</v>
      </c>
      <c r="F283" s="1">
        <v>78058117</v>
      </c>
      <c r="G283" s="1">
        <v>78058117</v>
      </c>
      <c r="H283" s="2">
        <v>528</v>
      </c>
      <c r="I283" s="1">
        <v>156116234</v>
      </c>
    </row>
    <row r="284" spans="2:9">
      <c r="C284" t="s">
        <v>11</v>
      </c>
      <c r="D284" s="2">
        <v>1</v>
      </c>
      <c r="E284" s="2">
        <v>1</v>
      </c>
      <c r="F284" s="1">
        <v>185000</v>
      </c>
      <c r="G284" s="1">
        <v>185000</v>
      </c>
      <c r="H284" s="2">
        <v>2</v>
      </c>
      <c r="I284" s="1">
        <v>370000</v>
      </c>
    </row>
    <row r="285" spans="2:9">
      <c r="C285" t="s">
        <v>12</v>
      </c>
      <c r="D285" s="2">
        <v>2</v>
      </c>
      <c r="E285" s="2">
        <v>2</v>
      </c>
      <c r="F285" s="1">
        <v>340000</v>
      </c>
      <c r="G285" s="1">
        <v>397000</v>
      </c>
      <c r="H285" s="2">
        <v>4</v>
      </c>
      <c r="I285" s="1">
        <v>737000</v>
      </c>
    </row>
    <row r="286" spans="2:9">
      <c r="C286" t="s">
        <v>13</v>
      </c>
      <c r="D286" s="2">
        <v>5</v>
      </c>
      <c r="E286" s="2">
        <v>3</v>
      </c>
      <c r="F286" s="1">
        <v>898500</v>
      </c>
      <c r="G286" s="1">
        <v>550000</v>
      </c>
      <c r="H286" s="2">
        <v>8</v>
      </c>
      <c r="I286" s="1">
        <v>1448500</v>
      </c>
    </row>
    <row r="287" spans="2:9">
      <c r="C287" t="s">
        <v>14</v>
      </c>
      <c r="D287" s="2"/>
      <c r="E287" s="2"/>
      <c r="F287" s="1"/>
      <c r="G287" s="1"/>
      <c r="H287" s="2"/>
      <c r="I287" s="1"/>
    </row>
    <row r="288" spans="2:9">
      <c r="C288" t="s">
        <v>15</v>
      </c>
      <c r="D288" s="2">
        <v>9</v>
      </c>
      <c r="E288" s="2">
        <v>14</v>
      </c>
      <c r="F288" s="1">
        <v>2468700</v>
      </c>
      <c r="G288" s="1">
        <v>3022800</v>
      </c>
      <c r="H288" s="2">
        <v>23</v>
      </c>
      <c r="I288" s="1">
        <v>5491500</v>
      </c>
    </row>
    <row r="289" spans="2:9">
      <c r="C289" t="s">
        <v>16</v>
      </c>
      <c r="D289" s="2">
        <v>4</v>
      </c>
      <c r="E289" s="2">
        <v>4</v>
      </c>
      <c r="F289" s="1">
        <v>2376000</v>
      </c>
      <c r="G289" s="1">
        <v>812000</v>
      </c>
      <c r="H289" s="2">
        <v>8</v>
      </c>
      <c r="I289" s="1">
        <v>3188000</v>
      </c>
    </row>
    <row r="290" spans="2:9">
      <c r="C290" t="s">
        <v>17</v>
      </c>
      <c r="D290" s="2"/>
      <c r="E290" s="2"/>
      <c r="F290" s="1"/>
      <c r="G290" s="1"/>
      <c r="H290" s="2"/>
      <c r="I290" s="1"/>
    </row>
    <row r="291" spans="2:9">
      <c r="C291" t="s">
        <v>18</v>
      </c>
      <c r="D291" s="2">
        <v>2</v>
      </c>
      <c r="E291" s="2">
        <v>1</v>
      </c>
      <c r="F291" s="1">
        <v>397000</v>
      </c>
      <c r="G291" s="1">
        <v>215000</v>
      </c>
      <c r="H291" s="2">
        <v>3</v>
      </c>
      <c r="I291" s="1">
        <v>612000</v>
      </c>
    </row>
    <row r="292" spans="2:9">
      <c r="C292" t="s">
        <v>19</v>
      </c>
      <c r="D292" s="2">
        <v>21</v>
      </c>
      <c r="E292" s="2">
        <v>19</v>
      </c>
      <c r="F292" s="1">
        <v>5260975</v>
      </c>
      <c r="G292" s="1">
        <v>6744375</v>
      </c>
      <c r="H292" s="2">
        <v>40</v>
      </c>
      <c r="I292" s="1">
        <v>12005350</v>
      </c>
    </row>
    <row r="293" spans="2:9">
      <c r="B293" t="s">
        <v>76</v>
      </c>
      <c r="D293" s="2">
        <v>44</v>
      </c>
      <c r="E293" s="2">
        <v>44</v>
      </c>
      <c r="F293" s="1">
        <v>11926175</v>
      </c>
      <c r="G293" s="1">
        <v>11926175</v>
      </c>
      <c r="H293" s="2">
        <v>88</v>
      </c>
      <c r="I293" s="1">
        <v>23852350</v>
      </c>
    </row>
    <row r="294" spans="2:9">
      <c r="C294" t="s">
        <v>11</v>
      </c>
      <c r="D294" s="2">
        <v>14</v>
      </c>
      <c r="E294" s="2">
        <v>23</v>
      </c>
      <c r="F294" s="1">
        <v>3946400</v>
      </c>
      <c r="G294" s="1">
        <v>6422400</v>
      </c>
      <c r="H294" s="2">
        <v>37</v>
      </c>
      <c r="I294" s="1">
        <v>10368800</v>
      </c>
    </row>
    <row r="295" spans="2:9">
      <c r="C295" t="s">
        <v>12</v>
      </c>
      <c r="D295" s="2">
        <v>11</v>
      </c>
      <c r="E295" s="2">
        <v>19</v>
      </c>
      <c r="F295" s="1">
        <v>2598100</v>
      </c>
      <c r="G295" s="1">
        <v>4565000</v>
      </c>
      <c r="H295" s="2">
        <v>30</v>
      </c>
      <c r="I295" s="1">
        <v>7163100</v>
      </c>
    </row>
    <row r="296" spans="2:9">
      <c r="C296" t="s">
        <v>13</v>
      </c>
      <c r="D296" s="2">
        <v>41</v>
      </c>
      <c r="E296" s="2">
        <v>51</v>
      </c>
      <c r="F296" s="1">
        <v>11386700</v>
      </c>
      <c r="G296" s="1">
        <v>11974800</v>
      </c>
      <c r="H296" s="2">
        <v>92</v>
      </c>
      <c r="I296" s="1">
        <v>23361500</v>
      </c>
    </row>
    <row r="297" spans="2:9">
      <c r="C297" t="s">
        <v>14</v>
      </c>
      <c r="D297" s="2">
        <v>3</v>
      </c>
      <c r="E297" s="2">
        <v>3</v>
      </c>
      <c r="F297" s="1">
        <v>627500</v>
      </c>
      <c r="G297" s="1">
        <v>563450</v>
      </c>
      <c r="H297" s="2">
        <v>6</v>
      </c>
      <c r="I297" s="1">
        <v>1190950</v>
      </c>
    </row>
    <row r="298" spans="2:9">
      <c r="C298" t="s">
        <v>15</v>
      </c>
      <c r="D298" s="2">
        <v>39</v>
      </c>
      <c r="E298" s="2">
        <v>27</v>
      </c>
      <c r="F298" s="1">
        <v>8407750</v>
      </c>
      <c r="G298" s="1">
        <v>8253150</v>
      </c>
      <c r="H298" s="2">
        <v>66</v>
      </c>
      <c r="I298" s="1">
        <v>16660900</v>
      </c>
    </row>
    <row r="299" spans="2:9">
      <c r="C299" t="s">
        <v>16</v>
      </c>
      <c r="D299" s="2">
        <v>33</v>
      </c>
      <c r="E299" s="2">
        <v>29</v>
      </c>
      <c r="F299" s="1">
        <v>11183000</v>
      </c>
      <c r="G299" s="1">
        <v>12360900</v>
      </c>
      <c r="H299" s="2">
        <v>62</v>
      </c>
      <c r="I299" s="1">
        <v>23543900</v>
      </c>
    </row>
    <row r="300" spans="2:9">
      <c r="C300" t="s">
        <v>17</v>
      </c>
      <c r="D300" s="2">
        <v>3</v>
      </c>
      <c r="E300" s="2">
        <v>5</v>
      </c>
      <c r="F300" s="1">
        <v>1184062</v>
      </c>
      <c r="G300" s="1">
        <v>1942500</v>
      </c>
      <c r="H300" s="2">
        <v>8</v>
      </c>
      <c r="I300" s="1">
        <v>3126562</v>
      </c>
    </row>
    <row r="301" spans="2:9">
      <c r="C301" t="s">
        <v>18</v>
      </c>
      <c r="D301" s="2">
        <v>52</v>
      </c>
      <c r="E301" s="2">
        <v>68</v>
      </c>
      <c r="F301" s="1">
        <v>15119500</v>
      </c>
      <c r="G301" s="1">
        <v>20186850</v>
      </c>
      <c r="H301" s="2">
        <v>120</v>
      </c>
      <c r="I301" s="1">
        <v>35306350</v>
      </c>
    </row>
    <row r="302" spans="2:9">
      <c r="C302" t="s">
        <v>19</v>
      </c>
      <c r="D302" s="2">
        <v>160</v>
      </c>
      <c r="E302" s="2">
        <v>131</v>
      </c>
      <c r="F302" s="1">
        <v>45310767</v>
      </c>
      <c r="G302" s="1">
        <v>33494729</v>
      </c>
      <c r="H302" s="2">
        <v>291</v>
      </c>
      <c r="I302" s="1">
        <v>78805496</v>
      </c>
    </row>
    <row r="303" spans="2:9">
      <c r="B303" t="s">
        <v>78</v>
      </c>
      <c r="D303" s="2">
        <v>356</v>
      </c>
      <c r="E303" s="2">
        <v>356</v>
      </c>
      <c r="F303" s="1">
        <v>99763779</v>
      </c>
      <c r="G303" s="1">
        <v>99763779</v>
      </c>
      <c r="H303" s="2">
        <v>712</v>
      </c>
      <c r="I303" s="1">
        <v>199527558</v>
      </c>
    </row>
    <row r="304" spans="2:9">
      <c r="C304" t="s">
        <v>11</v>
      </c>
      <c r="D304" s="2">
        <v>12</v>
      </c>
      <c r="E304" s="2">
        <v>12</v>
      </c>
      <c r="F304" s="1">
        <v>2256445</v>
      </c>
      <c r="G304" s="1">
        <v>2284900</v>
      </c>
      <c r="H304" s="2">
        <v>24</v>
      </c>
      <c r="I304" s="1">
        <v>4541345</v>
      </c>
    </row>
    <row r="305" spans="2:9">
      <c r="C305" t="s">
        <v>12</v>
      </c>
      <c r="D305" s="2">
        <v>26</v>
      </c>
      <c r="E305" s="2">
        <v>25</v>
      </c>
      <c r="F305" s="1">
        <v>4877100</v>
      </c>
      <c r="G305" s="1">
        <v>5073400</v>
      </c>
      <c r="H305" s="2">
        <v>51</v>
      </c>
      <c r="I305" s="1">
        <v>9950500</v>
      </c>
    </row>
    <row r="306" spans="2:9">
      <c r="C306" t="s">
        <v>13</v>
      </c>
      <c r="D306" s="2">
        <v>41</v>
      </c>
      <c r="E306" s="2">
        <v>45</v>
      </c>
      <c r="F306" s="1">
        <v>8233600</v>
      </c>
      <c r="G306" s="1">
        <v>8900200</v>
      </c>
      <c r="H306" s="2">
        <v>86</v>
      </c>
      <c r="I306" s="1">
        <v>17133800</v>
      </c>
    </row>
    <row r="307" spans="2:9">
      <c r="C307" t="s">
        <v>14</v>
      </c>
      <c r="D307" s="2">
        <v>3</v>
      </c>
      <c r="E307" s="2">
        <v>5</v>
      </c>
      <c r="F307" s="1">
        <v>646000</v>
      </c>
      <c r="G307" s="1">
        <v>1012500</v>
      </c>
      <c r="H307" s="2">
        <v>8</v>
      </c>
      <c r="I307" s="1">
        <v>1658500</v>
      </c>
    </row>
    <row r="308" spans="2:9">
      <c r="C308" t="s">
        <v>15</v>
      </c>
      <c r="D308" s="2">
        <v>58</v>
      </c>
      <c r="E308" s="2">
        <v>54</v>
      </c>
      <c r="F308" s="1">
        <v>10625100</v>
      </c>
      <c r="G308" s="1">
        <v>9951550</v>
      </c>
      <c r="H308" s="2">
        <v>112</v>
      </c>
      <c r="I308" s="1">
        <v>20576650</v>
      </c>
    </row>
    <row r="309" spans="2:9">
      <c r="C309" t="s">
        <v>16</v>
      </c>
      <c r="D309" s="2">
        <v>9</v>
      </c>
      <c r="E309" s="2">
        <v>5</v>
      </c>
      <c r="F309" s="1">
        <v>1753500</v>
      </c>
      <c r="G309" s="1">
        <v>1162000</v>
      </c>
      <c r="H309" s="2">
        <v>14</v>
      </c>
      <c r="I309" s="1">
        <v>2915500</v>
      </c>
    </row>
    <row r="310" spans="2:9">
      <c r="C310" t="s">
        <v>17</v>
      </c>
      <c r="D310" s="2"/>
      <c r="E310" s="2"/>
      <c r="F310" s="1"/>
      <c r="G310" s="1"/>
      <c r="H310" s="2"/>
      <c r="I310" s="1"/>
    </row>
    <row r="311" spans="2:9">
      <c r="C311" t="s">
        <v>18</v>
      </c>
      <c r="D311" s="2">
        <v>24</v>
      </c>
      <c r="E311" s="2">
        <v>33</v>
      </c>
      <c r="F311" s="1">
        <v>4904400</v>
      </c>
      <c r="G311" s="1">
        <v>5936100</v>
      </c>
      <c r="H311" s="2">
        <v>57</v>
      </c>
      <c r="I311" s="1">
        <v>10840500</v>
      </c>
    </row>
    <row r="312" spans="2:9">
      <c r="C312" t="s">
        <v>19</v>
      </c>
      <c r="D312" s="2">
        <v>206</v>
      </c>
      <c r="E312" s="2">
        <v>200</v>
      </c>
      <c r="F312" s="1">
        <v>35855146</v>
      </c>
      <c r="G312" s="1">
        <v>34830641</v>
      </c>
      <c r="H312" s="2">
        <v>406</v>
      </c>
      <c r="I312" s="1">
        <v>70685787</v>
      </c>
    </row>
    <row r="313" spans="2:9">
      <c r="B313" t="s">
        <v>80</v>
      </c>
      <c r="D313" s="2">
        <v>379</v>
      </c>
      <c r="E313" s="2">
        <v>379</v>
      </c>
      <c r="F313" s="1">
        <v>69151291</v>
      </c>
      <c r="G313" s="1">
        <v>69151291</v>
      </c>
      <c r="H313" s="2">
        <v>758</v>
      </c>
      <c r="I313" s="1">
        <v>138302582</v>
      </c>
    </row>
    <row r="314" spans="2:9">
      <c r="C314" t="s">
        <v>11</v>
      </c>
      <c r="D314" s="2">
        <v>37</v>
      </c>
      <c r="E314" s="2">
        <v>36</v>
      </c>
      <c r="F314" s="1">
        <v>7713750</v>
      </c>
      <c r="G314" s="1">
        <v>7246500</v>
      </c>
      <c r="H314" s="2">
        <v>73</v>
      </c>
      <c r="I314" s="1">
        <v>14960250</v>
      </c>
    </row>
    <row r="315" spans="2:9">
      <c r="C315" t="s">
        <v>12</v>
      </c>
      <c r="D315" s="2">
        <v>29</v>
      </c>
      <c r="E315" s="2">
        <v>53</v>
      </c>
      <c r="F315" s="1">
        <v>5491700</v>
      </c>
      <c r="G315" s="1">
        <v>9447400</v>
      </c>
      <c r="H315" s="2">
        <v>82</v>
      </c>
      <c r="I315" s="1">
        <v>14939100</v>
      </c>
    </row>
    <row r="316" spans="2:9">
      <c r="C316" t="s">
        <v>13</v>
      </c>
      <c r="D316" s="2">
        <v>60</v>
      </c>
      <c r="E316" s="2">
        <v>71</v>
      </c>
      <c r="F316" s="1">
        <v>11596650</v>
      </c>
      <c r="G316" s="1">
        <v>13024600</v>
      </c>
      <c r="H316" s="2">
        <v>131</v>
      </c>
      <c r="I316" s="1">
        <v>24621250</v>
      </c>
    </row>
    <row r="317" spans="2:9">
      <c r="C317" t="s">
        <v>14</v>
      </c>
      <c r="D317" s="2">
        <v>4</v>
      </c>
      <c r="E317" s="2">
        <v>4</v>
      </c>
      <c r="F317" s="1">
        <v>512000</v>
      </c>
      <c r="G317" s="1">
        <v>803500</v>
      </c>
      <c r="H317" s="2">
        <v>8</v>
      </c>
      <c r="I317" s="1">
        <v>1315500</v>
      </c>
    </row>
    <row r="318" spans="2:9">
      <c r="C318" t="s">
        <v>15</v>
      </c>
      <c r="D318" s="2">
        <v>69</v>
      </c>
      <c r="E318" s="2">
        <v>67</v>
      </c>
      <c r="F318" s="1">
        <v>13820173</v>
      </c>
      <c r="G318" s="1">
        <v>13284283</v>
      </c>
      <c r="H318" s="2">
        <v>136</v>
      </c>
      <c r="I318" s="1">
        <v>27104456</v>
      </c>
    </row>
    <row r="319" spans="2:9">
      <c r="C319" t="s">
        <v>16</v>
      </c>
      <c r="D319" s="2">
        <v>12</v>
      </c>
      <c r="E319" s="2">
        <v>12</v>
      </c>
      <c r="F319" s="1">
        <v>2292900</v>
      </c>
      <c r="G319" s="1">
        <v>2343900</v>
      </c>
      <c r="H319" s="2">
        <v>24</v>
      </c>
      <c r="I319" s="1">
        <v>4636800</v>
      </c>
    </row>
    <row r="320" spans="2:9">
      <c r="C320" t="s">
        <v>17</v>
      </c>
      <c r="D320" s="2">
        <v>6</v>
      </c>
      <c r="E320" s="2">
        <v>6</v>
      </c>
      <c r="F320" s="1">
        <v>1142500</v>
      </c>
      <c r="G320" s="1">
        <v>1266500</v>
      </c>
      <c r="H320" s="2">
        <v>12</v>
      </c>
      <c r="I320" s="1">
        <v>2409000</v>
      </c>
    </row>
    <row r="321" spans="2:9">
      <c r="C321" t="s">
        <v>18</v>
      </c>
      <c r="D321" s="2">
        <v>46</v>
      </c>
      <c r="E321" s="2">
        <v>57</v>
      </c>
      <c r="F321" s="1">
        <v>9855100</v>
      </c>
      <c r="G321" s="1">
        <v>11672500</v>
      </c>
      <c r="H321" s="2">
        <v>103</v>
      </c>
      <c r="I321" s="1">
        <v>21527600</v>
      </c>
    </row>
    <row r="322" spans="2:9">
      <c r="C322" t="s">
        <v>19</v>
      </c>
      <c r="D322" s="2">
        <v>251</v>
      </c>
      <c r="E322" s="2">
        <v>208</v>
      </c>
      <c r="F322" s="1">
        <v>43527405</v>
      </c>
      <c r="G322" s="1">
        <v>36862995</v>
      </c>
      <c r="H322" s="2">
        <v>459</v>
      </c>
      <c r="I322" s="1">
        <v>80390400</v>
      </c>
    </row>
    <row r="323" spans="2:9">
      <c r="B323" t="s">
        <v>82</v>
      </c>
      <c r="D323" s="2">
        <v>514</v>
      </c>
      <c r="E323" s="2">
        <v>514</v>
      </c>
      <c r="F323" s="1">
        <v>95952178</v>
      </c>
      <c r="G323" s="1">
        <v>95952178</v>
      </c>
      <c r="H323" s="2">
        <v>1028</v>
      </c>
      <c r="I323" s="1">
        <v>191904356</v>
      </c>
    </row>
    <row r="324" spans="2:9">
      <c r="C324" t="s">
        <v>11</v>
      </c>
      <c r="D324" s="2">
        <v>10</v>
      </c>
      <c r="E324" s="2">
        <v>12</v>
      </c>
      <c r="F324" s="1">
        <v>2302400</v>
      </c>
      <c r="G324" s="1">
        <v>2583000</v>
      </c>
      <c r="H324" s="2">
        <v>22</v>
      </c>
      <c r="I324" s="1">
        <v>4885400</v>
      </c>
    </row>
    <row r="325" spans="2:9">
      <c r="C325" t="s">
        <v>12</v>
      </c>
      <c r="D325" s="2">
        <v>6</v>
      </c>
      <c r="E325" s="2">
        <v>5</v>
      </c>
      <c r="F325" s="1">
        <v>1244500</v>
      </c>
      <c r="G325" s="1">
        <v>607900</v>
      </c>
      <c r="H325" s="2">
        <v>11</v>
      </c>
      <c r="I325" s="1">
        <v>1852400</v>
      </c>
    </row>
    <row r="326" spans="2:9">
      <c r="C326" t="s">
        <v>13</v>
      </c>
      <c r="D326" s="2">
        <v>17</v>
      </c>
      <c r="E326" s="2">
        <v>20</v>
      </c>
      <c r="F326" s="1">
        <v>4143500</v>
      </c>
      <c r="G326" s="1">
        <v>4874500</v>
      </c>
      <c r="H326" s="2">
        <v>37</v>
      </c>
      <c r="I326" s="1">
        <v>9018000</v>
      </c>
    </row>
    <row r="327" spans="2:9">
      <c r="C327" t="s">
        <v>14</v>
      </c>
      <c r="D327" s="2">
        <v>1</v>
      </c>
      <c r="E327" s="2"/>
      <c r="F327" s="1">
        <v>289990</v>
      </c>
      <c r="G327" s="1"/>
      <c r="H327" s="2">
        <v>1</v>
      </c>
      <c r="I327" s="1">
        <v>289990</v>
      </c>
    </row>
    <row r="328" spans="2:9">
      <c r="C328" t="s">
        <v>15</v>
      </c>
      <c r="D328" s="2">
        <v>29</v>
      </c>
      <c r="E328" s="2">
        <v>18</v>
      </c>
      <c r="F328" s="1">
        <v>7307670</v>
      </c>
      <c r="G328" s="1">
        <v>4027290</v>
      </c>
      <c r="H328" s="2">
        <v>47</v>
      </c>
      <c r="I328" s="1">
        <v>11334960</v>
      </c>
    </row>
    <row r="329" spans="2:9">
      <c r="C329" t="s">
        <v>16</v>
      </c>
      <c r="D329" s="2">
        <v>5</v>
      </c>
      <c r="E329" s="2">
        <v>6</v>
      </c>
      <c r="F329" s="1">
        <v>1589990</v>
      </c>
      <c r="G329" s="1">
        <v>2181000</v>
      </c>
      <c r="H329" s="2">
        <v>11</v>
      </c>
      <c r="I329" s="1">
        <v>3770990</v>
      </c>
    </row>
    <row r="330" spans="2:9">
      <c r="C330" t="s">
        <v>17</v>
      </c>
      <c r="D330" s="2"/>
      <c r="E330" s="2">
        <v>1</v>
      </c>
      <c r="F330" s="1"/>
      <c r="G330" s="1">
        <v>148000</v>
      </c>
      <c r="H330" s="2">
        <v>1</v>
      </c>
      <c r="I330" s="1">
        <v>148000</v>
      </c>
    </row>
    <row r="331" spans="2:9">
      <c r="C331" t="s">
        <v>18</v>
      </c>
      <c r="D331" s="2">
        <v>23</v>
      </c>
      <c r="E331" s="2">
        <v>32</v>
      </c>
      <c r="F331" s="1">
        <v>5106300</v>
      </c>
      <c r="G331" s="1">
        <v>6663400</v>
      </c>
      <c r="H331" s="2">
        <v>55</v>
      </c>
      <c r="I331" s="1">
        <v>11769700</v>
      </c>
    </row>
    <row r="332" spans="2:9">
      <c r="C332" t="s">
        <v>19</v>
      </c>
      <c r="D332" s="2">
        <v>146</v>
      </c>
      <c r="E332" s="2">
        <v>143</v>
      </c>
      <c r="F332" s="1">
        <v>36412412</v>
      </c>
      <c r="G332" s="1">
        <v>37311672</v>
      </c>
      <c r="H332" s="2">
        <v>289</v>
      </c>
      <c r="I332" s="1">
        <v>73724084</v>
      </c>
    </row>
    <row r="333" spans="2:9">
      <c r="B333" t="s">
        <v>84</v>
      </c>
      <c r="D333" s="2">
        <v>237</v>
      </c>
      <c r="E333" s="2">
        <v>237</v>
      </c>
      <c r="F333" s="1">
        <v>58396762</v>
      </c>
      <c r="G333" s="1">
        <v>58396762</v>
      </c>
      <c r="H333" s="2">
        <v>474</v>
      </c>
      <c r="I333" s="1">
        <v>116793524</v>
      </c>
    </row>
    <row r="334" spans="2:9">
      <c r="C334" t="s">
        <v>11</v>
      </c>
      <c r="D334" s="2">
        <v>15</v>
      </c>
      <c r="E334" s="2">
        <v>22</v>
      </c>
      <c r="F334" s="1">
        <v>4137100</v>
      </c>
      <c r="G334" s="1">
        <v>5717350</v>
      </c>
      <c r="H334" s="2">
        <v>37</v>
      </c>
      <c r="I334" s="1">
        <v>9854450</v>
      </c>
    </row>
    <row r="335" spans="2:9">
      <c r="C335" t="s">
        <v>12</v>
      </c>
      <c r="D335" s="2">
        <v>3</v>
      </c>
      <c r="E335" s="2">
        <v>1</v>
      </c>
      <c r="F335" s="1">
        <v>738650</v>
      </c>
      <c r="G335" s="1">
        <v>380000</v>
      </c>
      <c r="H335" s="2">
        <v>4</v>
      </c>
      <c r="I335" s="1">
        <v>1118650</v>
      </c>
    </row>
    <row r="336" spans="2:9">
      <c r="C336" t="s">
        <v>13</v>
      </c>
      <c r="D336" s="2">
        <v>28</v>
      </c>
      <c r="E336" s="2">
        <v>25</v>
      </c>
      <c r="F336" s="1">
        <v>6174300</v>
      </c>
      <c r="G336" s="1">
        <v>6921800</v>
      </c>
      <c r="H336" s="2">
        <v>53</v>
      </c>
      <c r="I336" s="1">
        <v>13096100</v>
      </c>
    </row>
    <row r="337" spans="2:9">
      <c r="C337" t="s">
        <v>14</v>
      </c>
      <c r="D337" s="2">
        <v>3</v>
      </c>
      <c r="E337" s="2">
        <v>5</v>
      </c>
      <c r="F337" s="1">
        <v>732500</v>
      </c>
      <c r="G337" s="1">
        <v>1086500</v>
      </c>
      <c r="H337" s="2">
        <v>8</v>
      </c>
      <c r="I337" s="1">
        <v>1819000</v>
      </c>
    </row>
    <row r="338" spans="2:9">
      <c r="C338" t="s">
        <v>15</v>
      </c>
      <c r="D338" s="2">
        <v>21</v>
      </c>
      <c r="E338" s="2">
        <v>11</v>
      </c>
      <c r="F338" s="1">
        <v>5101124</v>
      </c>
      <c r="G338" s="1">
        <v>2397400</v>
      </c>
      <c r="H338" s="2">
        <v>32</v>
      </c>
      <c r="I338" s="1">
        <v>7498524</v>
      </c>
    </row>
    <row r="339" spans="2:9">
      <c r="C339" t="s">
        <v>16</v>
      </c>
      <c r="D339" s="2">
        <v>6</v>
      </c>
      <c r="E339" s="2">
        <v>4</v>
      </c>
      <c r="F339" s="1">
        <v>1307877</v>
      </c>
      <c r="G339" s="1">
        <v>1143500</v>
      </c>
      <c r="H339" s="2">
        <v>10</v>
      </c>
      <c r="I339" s="1">
        <v>2451377</v>
      </c>
    </row>
    <row r="340" spans="2:9">
      <c r="C340" t="s">
        <v>17</v>
      </c>
      <c r="D340" s="2">
        <v>2</v>
      </c>
      <c r="E340" s="2"/>
      <c r="F340" s="1">
        <v>494500</v>
      </c>
      <c r="G340" s="1"/>
      <c r="H340" s="2">
        <v>2</v>
      </c>
      <c r="I340" s="1">
        <v>494500</v>
      </c>
    </row>
    <row r="341" spans="2:9">
      <c r="C341" t="s">
        <v>18</v>
      </c>
      <c r="D341" s="2">
        <v>27</v>
      </c>
      <c r="E341" s="2">
        <v>21</v>
      </c>
      <c r="F341" s="1">
        <v>7242850</v>
      </c>
      <c r="G341" s="1">
        <v>4857500</v>
      </c>
      <c r="H341" s="2">
        <v>48</v>
      </c>
      <c r="I341" s="1">
        <v>12100350</v>
      </c>
    </row>
    <row r="342" spans="2:9">
      <c r="C342" t="s">
        <v>19</v>
      </c>
      <c r="D342" s="2">
        <v>148</v>
      </c>
      <c r="E342" s="2">
        <v>164</v>
      </c>
      <c r="F342" s="1">
        <v>36171608</v>
      </c>
      <c r="G342" s="1">
        <v>39596459</v>
      </c>
      <c r="H342" s="2">
        <v>312</v>
      </c>
      <c r="I342" s="1">
        <v>75768067</v>
      </c>
    </row>
    <row r="343" spans="2:9">
      <c r="B343" t="s">
        <v>86</v>
      </c>
      <c r="D343" s="2">
        <v>253</v>
      </c>
      <c r="E343" s="2">
        <v>253</v>
      </c>
      <c r="F343" s="1">
        <v>62100509</v>
      </c>
      <c r="G343" s="1">
        <v>62100509</v>
      </c>
      <c r="H343" s="2">
        <v>506</v>
      </c>
      <c r="I343" s="1">
        <v>124201018</v>
      </c>
    </row>
    <row r="344" spans="2:9">
      <c r="C344" t="s">
        <v>11</v>
      </c>
      <c r="D344" s="2">
        <v>10</v>
      </c>
      <c r="E344" s="2">
        <v>16</v>
      </c>
      <c r="F344" s="1">
        <v>2995700</v>
      </c>
      <c r="G344" s="1">
        <v>4452900</v>
      </c>
      <c r="H344" s="2">
        <v>26</v>
      </c>
      <c r="I344" s="1">
        <v>7448600</v>
      </c>
    </row>
    <row r="345" spans="2:9">
      <c r="C345" t="s">
        <v>12</v>
      </c>
      <c r="D345" s="2">
        <v>6</v>
      </c>
      <c r="E345" s="2">
        <v>4</v>
      </c>
      <c r="F345" s="1">
        <v>1663000</v>
      </c>
      <c r="G345" s="1">
        <v>1122250</v>
      </c>
      <c r="H345" s="2">
        <v>10</v>
      </c>
      <c r="I345" s="1">
        <v>2785250</v>
      </c>
    </row>
    <row r="346" spans="2:9">
      <c r="C346" t="s">
        <v>13</v>
      </c>
      <c r="D346" s="2">
        <v>12</v>
      </c>
      <c r="E346" s="2">
        <v>20</v>
      </c>
      <c r="F346" s="1">
        <v>2974551</v>
      </c>
      <c r="G346" s="1">
        <v>4275051</v>
      </c>
      <c r="H346" s="2">
        <v>32</v>
      </c>
      <c r="I346" s="1">
        <v>7249602</v>
      </c>
    </row>
    <row r="347" spans="2:9">
      <c r="C347" t="s">
        <v>14</v>
      </c>
      <c r="D347" s="2">
        <v>1</v>
      </c>
      <c r="E347" s="2"/>
      <c r="F347" s="1">
        <v>318000</v>
      </c>
      <c r="G347" s="1"/>
      <c r="H347" s="2">
        <v>1</v>
      </c>
      <c r="I347" s="1">
        <v>318000</v>
      </c>
    </row>
    <row r="348" spans="2:9">
      <c r="C348" t="s">
        <v>15</v>
      </c>
      <c r="D348" s="2">
        <v>14</v>
      </c>
      <c r="E348" s="2">
        <v>12</v>
      </c>
      <c r="F348" s="1">
        <v>3639500</v>
      </c>
      <c r="G348" s="1">
        <v>3060400</v>
      </c>
      <c r="H348" s="2">
        <v>26</v>
      </c>
      <c r="I348" s="1">
        <v>6699900</v>
      </c>
    </row>
    <row r="349" spans="2:9">
      <c r="C349" t="s">
        <v>16</v>
      </c>
      <c r="D349" s="2">
        <v>3</v>
      </c>
      <c r="E349" s="2">
        <v>2</v>
      </c>
      <c r="F349" s="1">
        <v>778000</v>
      </c>
      <c r="G349" s="1">
        <v>525000</v>
      </c>
      <c r="H349" s="2">
        <v>5</v>
      </c>
      <c r="I349" s="1">
        <v>1303000</v>
      </c>
    </row>
    <row r="350" spans="2:9">
      <c r="C350" t="s">
        <v>17</v>
      </c>
      <c r="D350" s="2">
        <v>3</v>
      </c>
      <c r="E350" s="2"/>
      <c r="F350" s="1">
        <v>755500</v>
      </c>
      <c r="G350" s="1"/>
      <c r="H350" s="2">
        <v>3</v>
      </c>
      <c r="I350" s="1">
        <v>755500</v>
      </c>
    </row>
    <row r="351" spans="2:9">
      <c r="C351" t="s">
        <v>18</v>
      </c>
      <c r="D351" s="2">
        <v>15</v>
      </c>
      <c r="E351" s="2">
        <v>14</v>
      </c>
      <c r="F351" s="1">
        <v>4220425</v>
      </c>
      <c r="G351" s="1">
        <v>3859000</v>
      </c>
      <c r="H351" s="2">
        <v>29</v>
      </c>
      <c r="I351" s="1">
        <v>8079425</v>
      </c>
    </row>
    <row r="352" spans="2:9">
      <c r="C352" t="s">
        <v>19</v>
      </c>
      <c r="D352" s="2">
        <v>105</v>
      </c>
      <c r="E352" s="2">
        <v>101</v>
      </c>
      <c r="F352" s="1">
        <v>25177599</v>
      </c>
      <c r="G352" s="1">
        <v>25227674</v>
      </c>
      <c r="H352" s="2">
        <v>206</v>
      </c>
      <c r="I352" s="1">
        <v>50405273</v>
      </c>
    </row>
    <row r="353" spans="2:9">
      <c r="B353" t="s">
        <v>88</v>
      </c>
      <c r="D353" s="2">
        <v>169</v>
      </c>
      <c r="E353" s="2">
        <v>169</v>
      </c>
      <c r="F353" s="1">
        <v>42522275</v>
      </c>
      <c r="G353" s="1">
        <v>42522275</v>
      </c>
      <c r="H353" s="2">
        <v>338</v>
      </c>
      <c r="I353" s="1">
        <v>85044550</v>
      </c>
    </row>
    <row r="354" spans="2:9">
      <c r="C354" t="s">
        <v>11</v>
      </c>
      <c r="D354" s="2">
        <v>1</v>
      </c>
      <c r="E354" s="2">
        <v>3</v>
      </c>
      <c r="F354" s="1">
        <v>85000</v>
      </c>
      <c r="G354" s="1">
        <v>301500</v>
      </c>
      <c r="H354" s="2">
        <v>4</v>
      </c>
      <c r="I354" s="1">
        <v>386500</v>
      </c>
    </row>
    <row r="355" spans="2:9">
      <c r="C355" t="s">
        <v>12</v>
      </c>
      <c r="D355" s="2">
        <v>2</v>
      </c>
      <c r="E355" s="2">
        <v>1</v>
      </c>
      <c r="F355" s="1">
        <v>134000</v>
      </c>
      <c r="G355" s="1">
        <v>39000</v>
      </c>
      <c r="H355" s="2">
        <v>3</v>
      </c>
      <c r="I355" s="1">
        <v>173000</v>
      </c>
    </row>
    <row r="356" spans="2:9">
      <c r="C356" t="s">
        <v>13</v>
      </c>
      <c r="D356" s="2">
        <v>3</v>
      </c>
      <c r="E356" s="2">
        <v>2</v>
      </c>
      <c r="F356" s="1">
        <v>306000</v>
      </c>
      <c r="G356" s="1">
        <v>192500</v>
      </c>
      <c r="H356" s="2">
        <v>5</v>
      </c>
      <c r="I356" s="1">
        <v>498500</v>
      </c>
    </row>
    <row r="357" spans="2:9">
      <c r="C357" t="s">
        <v>14</v>
      </c>
      <c r="D357" s="2"/>
      <c r="E357" s="2"/>
      <c r="F357" s="1"/>
      <c r="G357" s="1"/>
      <c r="H357" s="2"/>
      <c r="I357" s="1"/>
    </row>
    <row r="358" spans="2:9">
      <c r="C358" t="s">
        <v>15</v>
      </c>
      <c r="D358" s="2">
        <v>1</v>
      </c>
      <c r="E358" s="2">
        <v>1</v>
      </c>
      <c r="F358" s="1">
        <v>95000</v>
      </c>
      <c r="G358" s="1">
        <v>95000</v>
      </c>
      <c r="H358" s="2">
        <v>2</v>
      </c>
      <c r="I358" s="1">
        <v>190000</v>
      </c>
    </row>
    <row r="359" spans="2:9">
      <c r="C359" t="s">
        <v>16</v>
      </c>
      <c r="D359" s="2">
        <v>4</v>
      </c>
      <c r="E359" s="2">
        <v>1</v>
      </c>
      <c r="F359" s="1">
        <v>443300</v>
      </c>
      <c r="G359" s="1">
        <v>112000</v>
      </c>
      <c r="H359" s="2">
        <v>5</v>
      </c>
      <c r="I359" s="1">
        <v>555300</v>
      </c>
    </row>
    <row r="360" spans="2:9">
      <c r="C360" t="s">
        <v>17</v>
      </c>
      <c r="D360" s="2"/>
      <c r="E360" s="2"/>
      <c r="F360" s="1"/>
      <c r="G360" s="1"/>
      <c r="H360" s="2"/>
      <c r="I360" s="1"/>
    </row>
    <row r="361" spans="2:9">
      <c r="C361" t="s">
        <v>18</v>
      </c>
      <c r="D361" s="2"/>
      <c r="E361" s="2">
        <v>4</v>
      </c>
      <c r="F361" s="1"/>
      <c r="G361" s="1">
        <v>461800</v>
      </c>
      <c r="H361" s="2">
        <v>4</v>
      </c>
      <c r="I361" s="1">
        <v>461800</v>
      </c>
    </row>
    <row r="362" spans="2:9">
      <c r="C362" t="s">
        <v>19</v>
      </c>
      <c r="D362" s="2">
        <v>39</v>
      </c>
      <c r="E362" s="2">
        <v>38</v>
      </c>
      <c r="F362" s="1">
        <v>3785190</v>
      </c>
      <c r="G362" s="1">
        <v>3646690</v>
      </c>
      <c r="H362" s="2">
        <v>77</v>
      </c>
      <c r="I362" s="1">
        <v>7431880</v>
      </c>
    </row>
    <row r="363" spans="2:9">
      <c r="B363" t="s">
        <v>92</v>
      </c>
      <c r="D363" s="2">
        <v>50</v>
      </c>
      <c r="E363" s="2">
        <v>50</v>
      </c>
      <c r="F363" s="1">
        <v>4848490</v>
      </c>
      <c r="G363" s="1">
        <v>4848490</v>
      </c>
      <c r="H363" s="2">
        <v>100</v>
      </c>
      <c r="I363" s="1">
        <v>9696980</v>
      </c>
    </row>
    <row r="364" spans="2:9">
      <c r="C364" t="s">
        <v>11</v>
      </c>
      <c r="D364" s="2">
        <v>1</v>
      </c>
      <c r="E364" s="2">
        <v>3</v>
      </c>
      <c r="F364" s="1">
        <v>169000</v>
      </c>
      <c r="G364" s="1">
        <v>693000</v>
      </c>
      <c r="H364" s="2">
        <v>4</v>
      </c>
      <c r="I364" s="1">
        <v>862000</v>
      </c>
    </row>
    <row r="365" spans="2:9">
      <c r="C365" t="s">
        <v>12</v>
      </c>
      <c r="D365" s="2">
        <v>1</v>
      </c>
      <c r="E365" s="2">
        <v>2</v>
      </c>
      <c r="F365" s="1">
        <v>330000</v>
      </c>
      <c r="G365" s="1">
        <v>516000</v>
      </c>
      <c r="H365" s="2">
        <v>3</v>
      </c>
      <c r="I365" s="1">
        <v>846000</v>
      </c>
    </row>
    <row r="366" spans="2:9">
      <c r="C366" t="s">
        <v>13</v>
      </c>
      <c r="D366" s="2">
        <v>10</v>
      </c>
      <c r="E366" s="2">
        <v>3</v>
      </c>
      <c r="F366" s="1">
        <v>2490899</v>
      </c>
      <c r="G366" s="1">
        <v>875000</v>
      </c>
      <c r="H366" s="2">
        <v>13</v>
      </c>
      <c r="I366" s="1">
        <v>3365899</v>
      </c>
    </row>
    <row r="367" spans="2:9">
      <c r="C367" t="s">
        <v>14</v>
      </c>
      <c r="D367" s="2">
        <v>1</v>
      </c>
      <c r="E367" s="2">
        <v>2</v>
      </c>
      <c r="F367" s="1">
        <v>326000</v>
      </c>
      <c r="G367" s="1">
        <v>406000</v>
      </c>
      <c r="H367" s="2">
        <v>3</v>
      </c>
      <c r="I367" s="1">
        <v>732000</v>
      </c>
    </row>
    <row r="368" spans="2:9">
      <c r="C368" t="s">
        <v>15</v>
      </c>
      <c r="D368" s="2">
        <v>3</v>
      </c>
      <c r="E368" s="2">
        <v>4</v>
      </c>
      <c r="F368" s="1">
        <v>804000</v>
      </c>
      <c r="G368" s="1">
        <v>718000</v>
      </c>
      <c r="H368" s="2">
        <v>7</v>
      </c>
      <c r="I368" s="1">
        <v>1522000</v>
      </c>
    </row>
    <row r="369" spans="2:9">
      <c r="C369" t="s">
        <v>16</v>
      </c>
      <c r="D369" s="2">
        <v>4</v>
      </c>
      <c r="E369" s="2">
        <v>2</v>
      </c>
      <c r="F369" s="1">
        <v>893000</v>
      </c>
      <c r="G369" s="1">
        <v>585000</v>
      </c>
      <c r="H369" s="2">
        <v>6</v>
      </c>
      <c r="I369" s="1">
        <v>1478000</v>
      </c>
    </row>
    <row r="370" spans="2:9">
      <c r="C370" t="s">
        <v>17</v>
      </c>
      <c r="D370" s="2">
        <v>1</v>
      </c>
      <c r="E370" s="2">
        <v>1</v>
      </c>
      <c r="F370" s="1">
        <v>310000</v>
      </c>
      <c r="G370" s="1">
        <v>188000</v>
      </c>
      <c r="H370" s="2">
        <v>2</v>
      </c>
      <c r="I370" s="1">
        <v>498000</v>
      </c>
    </row>
    <row r="371" spans="2:9">
      <c r="C371" t="s">
        <v>18</v>
      </c>
      <c r="D371" s="2">
        <v>7</v>
      </c>
      <c r="E371" s="2">
        <v>3</v>
      </c>
      <c r="F371" s="1">
        <v>1806500</v>
      </c>
      <c r="G371" s="1">
        <v>648500</v>
      </c>
      <c r="H371" s="2">
        <v>10</v>
      </c>
      <c r="I371" s="1">
        <v>2455000</v>
      </c>
    </row>
    <row r="372" spans="2:9">
      <c r="C372" t="s">
        <v>19</v>
      </c>
      <c r="D372" s="2">
        <v>32</v>
      </c>
      <c r="E372" s="2">
        <v>40</v>
      </c>
      <c r="F372" s="1">
        <v>8081957</v>
      </c>
      <c r="G372" s="1">
        <v>10581856</v>
      </c>
      <c r="H372" s="2">
        <v>72</v>
      </c>
      <c r="I372" s="1">
        <v>18663813</v>
      </c>
    </row>
    <row r="373" spans="2:9">
      <c r="B373" t="s">
        <v>94</v>
      </c>
      <c r="D373" s="2">
        <v>60</v>
      </c>
      <c r="E373" s="2">
        <v>60</v>
      </c>
      <c r="F373" s="1">
        <v>15211356</v>
      </c>
      <c r="G373" s="1">
        <v>15211356</v>
      </c>
      <c r="H373" s="2">
        <v>120</v>
      </c>
      <c r="I373" s="1">
        <v>30422712</v>
      </c>
    </row>
    <row r="374" spans="2:9">
      <c r="C374" t="s">
        <v>11</v>
      </c>
      <c r="D374" s="2"/>
      <c r="E374" s="2"/>
      <c r="F374" s="1"/>
      <c r="G374" s="1"/>
      <c r="H374" s="2"/>
      <c r="I374" s="1"/>
    </row>
    <row r="375" spans="2:9">
      <c r="C375" t="s">
        <v>12</v>
      </c>
      <c r="D375" s="2"/>
      <c r="E375" s="2"/>
      <c r="F375" s="1"/>
      <c r="G375" s="1"/>
      <c r="H375" s="2"/>
      <c r="I375" s="1"/>
    </row>
    <row r="376" spans="2:9">
      <c r="C376" t="s">
        <v>13</v>
      </c>
      <c r="D376" s="2"/>
      <c r="E376" s="2"/>
      <c r="F376" s="1"/>
      <c r="G376" s="1"/>
      <c r="H376" s="2"/>
      <c r="I376" s="1"/>
    </row>
    <row r="377" spans="2:9">
      <c r="C377" t="s">
        <v>14</v>
      </c>
      <c r="D377" s="2"/>
      <c r="E377" s="2"/>
      <c r="F377" s="1"/>
      <c r="G377" s="1"/>
      <c r="H377" s="2"/>
      <c r="I377" s="1"/>
    </row>
    <row r="378" spans="2:9">
      <c r="C378" t="s">
        <v>15</v>
      </c>
      <c r="D378" s="2">
        <v>2</v>
      </c>
      <c r="E378" s="2"/>
      <c r="F378" s="1">
        <v>491414</v>
      </c>
      <c r="G378" s="1"/>
      <c r="H378" s="2">
        <v>2</v>
      </c>
      <c r="I378" s="1">
        <v>491414</v>
      </c>
    </row>
    <row r="379" spans="2:9">
      <c r="C379" t="s">
        <v>16</v>
      </c>
      <c r="D379" s="2"/>
      <c r="E379" s="2"/>
      <c r="F379" s="1"/>
      <c r="G379" s="1"/>
      <c r="H379" s="2"/>
      <c r="I379" s="1"/>
    </row>
    <row r="380" spans="2:9">
      <c r="C380" t="s">
        <v>17</v>
      </c>
      <c r="D380" s="2"/>
      <c r="E380" s="2"/>
      <c r="F380" s="1"/>
      <c r="G380" s="1"/>
      <c r="H380" s="2"/>
      <c r="I380" s="1"/>
    </row>
    <row r="381" spans="2:9">
      <c r="C381" t="s">
        <v>18</v>
      </c>
      <c r="D381" s="2">
        <v>2</v>
      </c>
      <c r="E381" s="2">
        <v>3</v>
      </c>
      <c r="F381" s="1">
        <v>431504</v>
      </c>
      <c r="G381" s="1">
        <v>652500</v>
      </c>
      <c r="H381" s="2">
        <v>5</v>
      </c>
      <c r="I381" s="1">
        <v>1084004</v>
      </c>
    </row>
    <row r="382" spans="2:9">
      <c r="C382" t="s">
        <v>19</v>
      </c>
      <c r="D382" s="2">
        <v>7</v>
      </c>
      <c r="E382" s="2">
        <v>8</v>
      </c>
      <c r="F382" s="1">
        <v>1322249</v>
      </c>
      <c r="G382" s="1">
        <v>1592667</v>
      </c>
      <c r="H382" s="2">
        <v>15</v>
      </c>
      <c r="I382" s="1">
        <v>2914916</v>
      </c>
    </row>
    <row r="383" spans="2:9">
      <c r="B383" t="s">
        <v>104</v>
      </c>
      <c r="D383" s="2">
        <v>11</v>
      </c>
      <c r="E383" s="2">
        <v>11</v>
      </c>
      <c r="F383" s="1">
        <v>2245167</v>
      </c>
      <c r="G383" s="1">
        <v>2245167</v>
      </c>
      <c r="H383" s="2">
        <v>22</v>
      </c>
      <c r="I383" s="1">
        <v>4490334</v>
      </c>
    </row>
    <row r="384" spans="2:9">
      <c r="C384" t="s">
        <v>11</v>
      </c>
      <c r="D384" s="2">
        <v>4</v>
      </c>
      <c r="E384" s="2"/>
      <c r="F384" s="1">
        <v>1134000</v>
      </c>
      <c r="G384" s="1"/>
      <c r="H384" s="2">
        <v>4</v>
      </c>
      <c r="I384" s="1">
        <v>1134000</v>
      </c>
    </row>
    <row r="385" spans="2:9">
      <c r="C385" t="s">
        <v>12</v>
      </c>
      <c r="D385" s="2">
        <v>4</v>
      </c>
      <c r="E385" s="2">
        <v>12</v>
      </c>
      <c r="F385" s="1">
        <v>1000500</v>
      </c>
      <c r="G385" s="1">
        <v>2871200</v>
      </c>
      <c r="H385" s="2">
        <v>16</v>
      </c>
      <c r="I385" s="1">
        <v>3871700</v>
      </c>
    </row>
    <row r="386" spans="2:9">
      <c r="C386" t="s">
        <v>13</v>
      </c>
      <c r="D386" s="2">
        <v>4</v>
      </c>
      <c r="E386" s="2">
        <v>4</v>
      </c>
      <c r="F386" s="1">
        <v>951700</v>
      </c>
      <c r="G386" s="1">
        <v>1149000</v>
      </c>
      <c r="H386" s="2">
        <v>8</v>
      </c>
      <c r="I386" s="1">
        <v>2100700</v>
      </c>
    </row>
    <row r="387" spans="2:9">
      <c r="C387" t="s">
        <v>14</v>
      </c>
      <c r="D387" s="2"/>
      <c r="E387" s="2"/>
      <c r="F387" s="1"/>
      <c r="G387" s="1"/>
      <c r="H387" s="2"/>
      <c r="I387" s="1"/>
    </row>
    <row r="388" spans="2:9">
      <c r="C388" t="s">
        <v>15</v>
      </c>
      <c r="D388" s="2">
        <v>11</v>
      </c>
      <c r="E388" s="2">
        <v>9</v>
      </c>
      <c r="F388" s="1">
        <v>2926640</v>
      </c>
      <c r="G388" s="1">
        <v>2306500</v>
      </c>
      <c r="H388" s="2">
        <v>20</v>
      </c>
      <c r="I388" s="1">
        <v>5233140</v>
      </c>
    </row>
    <row r="389" spans="2:9">
      <c r="C389" t="s">
        <v>16</v>
      </c>
      <c r="D389" s="2">
        <v>4</v>
      </c>
      <c r="E389" s="2">
        <v>2</v>
      </c>
      <c r="F389" s="1">
        <v>1198000</v>
      </c>
      <c r="G389" s="1">
        <v>533000</v>
      </c>
      <c r="H389" s="2">
        <v>6</v>
      </c>
      <c r="I389" s="1">
        <v>1731000</v>
      </c>
    </row>
    <row r="390" spans="2:9">
      <c r="C390" t="s">
        <v>17</v>
      </c>
      <c r="D390" s="2"/>
      <c r="E390" s="2"/>
      <c r="F390" s="1"/>
      <c r="G390" s="1"/>
      <c r="H390" s="2"/>
      <c r="I390" s="1"/>
    </row>
    <row r="391" spans="2:9">
      <c r="C391" t="s">
        <v>18</v>
      </c>
      <c r="D391" s="2">
        <v>6</v>
      </c>
      <c r="E391" s="2">
        <v>2</v>
      </c>
      <c r="F391" s="1">
        <v>1672484</v>
      </c>
      <c r="G391" s="1">
        <v>487500</v>
      </c>
      <c r="H391" s="2">
        <v>8</v>
      </c>
      <c r="I391" s="1">
        <v>2159984</v>
      </c>
    </row>
    <row r="392" spans="2:9">
      <c r="C392" t="s">
        <v>19</v>
      </c>
      <c r="D392" s="2">
        <v>73</v>
      </c>
      <c r="E392" s="2">
        <v>77</v>
      </c>
      <c r="F392" s="1">
        <v>20168038</v>
      </c>
      <c r="G392" s="1">
        <v>21704162</v>
      </c>
      <c r="H392" s="2">
        <v>150</v>
      </c>
      <c r="I392" s="1">
        <v>41872200</v>
      </c>
    </row>
    <row r="393" spans="2:9">
      <c r="B393" t="s">
        <v>106</v>
      </c>
      <c r="D393" s="2">
        <v>106</v>
      </c>
      <c r="E393" s="2">
        <v>106</v>
      </c>
      <c r="F393" s="1">
        <v>29051362</v>
      </c>
      <c r="G393" s="1">
        <v>29051362</v>
      </c>
      <c r="H393" s="2">
        <v>212</v>
      </c>
      <c r="I393" s="1">
        <v>58102724</v>
      </c>
    </row>
    <row r="394" spans="2:9">
      <c r="C394" t="s">
        <v>11</v>
      </c>
      <c r="D394" s="2">
        <v>11</v>
      </c>
      <c r="E394" s="2">
        <v>19</v>
      </c>
      <c r="F394" s="1">
        <v>3009400</v>
      </c>
      <c r="G394" s="1">
        <v>5702200</v>
      </c>
      <c r="H394" s="2">
        <v>30</v>
      </c>
      <c r="I394" s="1">
        <v>8711600</v>
      </c>
    </row>
    <row r="395" spans="2:9">
      <c r="C395" t="s">
        <v>12</v>
      </c>
      <c r="D395" s="2">
        <v>6</v>
      </c>
      <c r="E395" s="2">
        <v>10</v>
      </c>
      <c r="F395" s="1">
        <v>1417150</v>
      </c>
      <c r="G395" s="1">
        <v>1973400</v>
      </c>
      <c r="H395" s="2">
        <v>16</v>
      </c>
      <c r="I395" s="1">
        <v>3390550</v>
      </c>
    </row>
    <row r="396" spans="2:9">
      <c r="C396" t="s">
        <v>13</v>
      </c>
      <c r="D396" s="2">
        <v>11</v>
      </c>
      <c r="E396" s="2">
        <v>11</v>
      </c>
      <c r="F396" s="1">
        <v>4115100</v>
      </c>
      <c r="G396" s="1">
        <v>3592100</v>
      </c>
      <c r="H396" s="2">
        <v>22</v>
      </c>
      <c r="I396" s="1">
        <v>7707200</v>
      </c>
    </row>
    <row r="397" spans="2:9">
      <c r="C397" t="s">
        <v>14</v>
      </c>
      <c r="D397" s="2"/>
      <c r="E397" s="2"/>
      <c r="F397" s="1"/>
      <c r="G397" s="1"/>
      <c r="H397" s="2"/>
      <c r="I397" s="1"/>
    </row>
    <row r="398" spans="2:9">
      <c r="C398" t="s">
        <v>15</v>
      </c>
      <c r="D398" s="2">
        <v>23</v>
      </c>
      <c r="E398" s="2">
        <v>13</v>
      </c>
      <c r="F398" s="1">
        <v>5742400</v>
      </c>
      <c r="G398" s="1">
        <v>3579000</v>
      </c>
      <c r="H398" s="2">
        <v>36</v>
      </c>
      <c r="I398" s="1">
        <v>9321400</v>
      </c>
    </row>
    <row r="399" spans="2:9">
      <c r="C399" t="s">
        <v>16</v>
      </c>
      <c r="D399" s="2">
        <v>29</v>
      </c>
      <c r="E399" s="2">
        <v>44</v>
      </c>
      <c r="F399" s="1">
        <v>9745400</v>
      </c>
      <c r="G399" s="1">
        <v>14169000</v>
      </c>
      <c r="H399" s="2">
        <v>73</v>
      </c>
      <c r="I399" s="1">
        <v>23914400</v>
      </c>
    </row>
    <row r="400" spans="2:9">
      <c r="C400" t="s">
        <v>17</v>
      </c>
      <c r="D400" s="2">
        <v>1</v>
      </c>
      <c r="E400" s="2"/>
      <c r="F400" s="1">
        <v>325000</v>
      </c>
      <c r="G400" s="1"/>
      <c r="H400" s="2">
        <v>1</v>
      </c>
      <c r="I400" s="1">
        <v>325000</v>
      </c>
    </row>
    <row r="401" spans="2:9">
      <c r="C401" t="s">
        <v>18</v>
      </c>
      <c r="D401" s="2">
        <v>13</v>
      </c>
      <c r="E401" s="2">
        <v>18</v>
      </c>
      <c r="F401" s="1">
        <v>3844400</v>
      </c>
      <c r="G401" s="1">
        <v>5086577</v>
      </c>
      <c r="H401" s="2">
        <v>31</v>
      </c>
      <c r="I401" s="1">
        <v>8930977</v>
      </c>
    </row>
    <row r="402" spans="2:9">
      <c r="C402" t="s">
        <v>19</v>
      </c>
      <c r="D402" s="2">
        <v>93</v>
      </c>
      <c r="E402" s="2">
        <v>72</v>
      </c>
      <c r="F402" s="1">
        <v>28653052</v>
      </c>
      <c r="G402" s="1">
        <v>22749625</v>
      </c>
      <c r="H402" s="2">
        <v>165</v>
      </c>
      <c r="I402" s="1">
        <v>51402677</v>
      </c>
    </row>
    <row r="403" spans="2:9">
      <c r="B403" t="s">
        <v>108</v>
      </c>
      <c r="D403" s="2">
        <v>187</v>
      </c>
      <c r="E403" s="2">
        <v>187</v>
      </c>
      <c r="F403" s="1">
        <v>56851902</v>
      </c>
      <c r="G403" s="1">
        <v>56851902</v>
      </c>
      <c r="H403" s="2">
        <v>374</v>
      </c>
      <c r="I403" s="1">
        <v>113703804</v>
      </c>
    </row>
    <row r="404" spans="2:9">
      <c r="C404" t="s">
        <v>11</v>
      </c>
      <c r="D404" s="2">
        <v>2</v>
      </c>
      <c r="E404" s="2">
        <v>2</v>
      </c>
      <c r="F404" s="1">
        <v>625000</v>
      </c>
      <c r="G404" s="1">
        <v>458000</v>
      </c>
      <c r="H404" s="2">
        <v>4</v>
      </c>
      <c r="I404" s="1">
        <v>1083000</v>
      </c>
    </row>
    <row r="405" spans="2:9">
      <c r="C405" t="s">
        <v>12</v>
      </c>
      <c r="D405" s="2">
        <v>3</v>
      </c>
      <c r="E405" s="2">
        <v>2</v>
      </c>
      <c r="F405" s="1">
        <v>587000</v>
      </c>
      <c r="G405" s="1">
        <v>362000</v>
      </c>
      <c r="H405" s="2">
        <v>5</v>
      </c>
      <c r="I405" s="1">
        <v>949000</v>
      </c>
    </row>
    <row r="406" spans="2:9">
      <c r="C406" t="s">
        <v>13</v>
      </c>
      <c r="D406" s="2">
        <v>4</v>
      </c>
      <c r="E406" s="2">
        <v>1</v>
      </c>
      <c r="F406" s="1">
        <v>747000</v>
      </c>
      <c r="G406" s="1">
        <v>184000</v>
      </c>
      <c r="H406" s="2">
        <v>5</v>
      </c>
      <c r="I406" s="1">
        <v>931000</v>
      </c>
    </row>
    <row r="407" spans="2:9">
      <c r="C407" t="s">
        <v>14</v>
      </c>
      <c r="D407" s="2"/>
      <c r="E407" s="2"/>
      <c r="F407" s="1"/>
      <c r="G407" s="1"/>
      <c r="H407" s="2"/>
      <c r="I407" s="1"/>
    </row>
    <row r="408" spans="2:9">
      <c r="C408" t="s">
        <v>15</v>
      </c>
      <c r="D408" s="2">
        <v>3</v>
      </c>
      <c r="E408" s="2">
        <v>3</v>
      </c>
      <c r="F408" s="1">
        <v>814000</v>
      </c>
      <c r="G408" s="1">
        <v>955000</v>
      </c>
      <c r="H408" s="2">
        <v>6</v>
      </c>
      <c r="I408" s="1">
        <v>1769000</v>
      </c>
    </row>
    <row r="409" spans="2:9">
      <c r="C409" t="s">
        <v>16</v>
      </c>
      <c r="D409" s="2"/>
      <c r="E409" s="2"/>
      <c r="F409" s="1"/>
      <c r="G409" s="1"/>
      <c r="H409" s="2"/>
      <c r="I409" s="1"/>
    </row>
    <row r="410" spans="2:9">
      <c r="C410" t="s">
        <v>17</v>
      </c>
      <c r="D410" s="2">
        <v>1</v>
      </c>
      <c r="E410" s="2"/>
      <c r="F410" s="1">
        <v>215000</v>
      </c>
      <c r="G410" s="1"/>
      <c r="H410" s="2">
        <v>1</v>
      </c>
      <c r="I410" s="1">
        <v>215000</v>
      </c>
    </row>
    <row r="411" spans="2:9">
      <c r="C411" t="s">
        <v>18</v>
      </c>
      <c r="D411" s="2"/>
      <c r="E411" s="2"/>
      <c r="F411" s="1"/>
      <c r="G411" s="1"/>
      <c r="H411" s="2"/>
      <c r="I411" s="1"/>
    </row>
    <row r="412" spans="2:9">
      <c r="C412" t="s">
        <v>19</v>
      </c>
      <c r="D412" s="2">
        <v>26</v>
      </c>
      <c r="E412" s="2">
        <v>31</v>
      </c>
      <c r="F412" s="1">
        <v>5872900</v>
      </c>
      <c r="G412" s="1">
        <v>6901900</v>
      </c>
      <c r="H412" s="2">
        <v>57</v>
      </c>
      <c r="I412" s="1">
        <v>12774800</v>
      </c>
    </row>
    <row r="413" spans="2:9">
      <c r="B413" t="s">
        <v>110</v>
      </c>
      <c r="D413" s="2">
        <v>39</v>
      </c>
      <c r="E413" s="2">
        <v>39</v>
      </c>
      <c r="F413" s="1">
        <v>8860900</v>
      </c>
      <c r="G413" s="1">
        <v>8860900</v>
      </c>
      <c r="H413" s="2">
        <v>78</v>
      </c>
      <c r="I413" s="1">
        <v>17721800</v>
      </c>
    </row>
    <row r="414" spans="2:9">
      <c r="C414" t="s">
        <v>11</v>
      </c>
      <c r="D414" s="2">
        <v>1</v>
      </c>
      <c r="E414" s="2"/>
      <c r="F414" s="1">
        <v>167000</v>
      </c>
      <c r="G414" s="1"/>
      <c r="H414" s="2">
        <v>1</v>
      </c>
      <c r="I414" s="1">
        <v>167000</v>
      </c>
    </row>
    <row r="415" spans="2:9">
      <c r="C415" t="s">
        <v>12</v>
      </c>
      <c r="D415" s="2"/>
      <c r="E415" s="2"/>
      <c r="F415" s="1"/>
      <c r="G415" s="1"/>
      <c r="H415" s="2"/>
      <c r="I415" s="1"/>
    </row>
    <row r="416" spans="2:9">
      <c r="C416" t="s">
        <v>13</v>
      </c>
      <c r="D416" s="2"/>
      <c r="E416" s="2"/>
      <c r="F416" s="1"/>
      <c r="G416" s="1"/>
      <c r="H416" s="2"/>
      <c r="I416" s="1"/>
    </row>
    <row r="417" spans="1:9">
      <c r="C417" t="s">
        <v>14</v>
      </c>
      <c r="D417" s="2"/>
      <c r="E417" s="2"/>
      <c r="F417" s="1"/>
      <c r="G417" s="1"/>
      <c r="H417" s="2"/>
      <c r="I417" s="1"/>
    </row>
    <row r="418" spans="1:9">
      <c r="C418" t="s">
        <v>15</v>
      </c>
      <c r="D418" s="2">
        <v>2</v>
      </c>
      <c r="E418" s="2"/>
      <c r="F418" s="1">
        <v>288000</v>
      </c>
      <c r="G418" s="1"/>
      <c r="H418" s="2">
        <v>2</v>
      </c>
      <c r="I418" s="1">
        <v>288000</v>
      </c>
    </row>
    <row r="419" spans="1:9">
      <c r="C419" t="s">
        <v>16</v>
      </c>
      <c r="D419" s="2"/>
      <c r="E419" s="2"/>
      <c r="F419" s="1"/>
      <c r="G419" s="1"/>
      <c r="H419" s="2"/>
      <c r="I419" s="1"/>
    </row>
    <row r="420" spans="1:9">
      <c r="C420" t="s">
        <v>17</v>
      </c>
      <c r="D420" s="2"/>
      <c r="E420" s="2"/>
      <c r="F420" s="1"/>
      <c r="G420" s="1"/>
      <c r="H420" s="2"/>
      <c r="I420" s="1"/>
    </row>
    <row r="421" spans="1:9">
      <c r="C421" t="s">
        <v>18</v>
      </c>
      <c r="D421" s="2"/>
      <c r="E421" s="2">
        <v>1</v>
      </c>
      <c r="F421" s="1"/>
      <c r="G421" s="1">
        <v>130000</v>
      </c>
      <c r="H421" s="2">
        <v>1</v>
      </c>
      <c r="I421" s="1">
        <v>130000</v>
      </c>
    </row>
    <row r="422" spans="1:9">
      <c r="C422" t="s">
        <v>19</v>
      </c>
      <c r="D422" s="2">
        <v>4</v>
      </c>
      <c r="E422" s="2">
        <v>6</v>
      </c>
      <c r="F422" s="1">
        <v>540000</v>
      </c>
      <c r="G422" s="1">
        <v>865000</v>
      </c>
      <c r="H422" s="2">
        <v>10</v>
      </c>
      <c r="I422" s="1">
        <v>1405000</v>
      </c>
    </row>
    <row r="423" spans="1:9">
      <c r="B423" t="s">
        <v>128</v>
      </c>
      <c r="D423" s="2">
        <v>7</v>
      </c>
      <c r="E423" s="2">
        <v>7</v>
      </c>
      <c r="F423" s="1">
        <v>995000</v>
      </c>
      <c r="G423" s="1">
        <v>995000</v>
      </c>
      <c r="H423" s="2">
        <v>14</v>
      </c>
      <c r="I423" s="1">
        <v>1990000</v>
      </c>
    </row>
    <row r="424" spans="1:9">
      <c r="A424" t="s">
        <v>131</v>
      </c>
      <c r="D424" s="2">
        <v>5816</v>
      </c>
      <c r="E424" s="2">
        <v>5816</v>
      </c>
      <c r="F424" s="1">
        <v>2229542402</v>
      </c>
      <c r="G424" s="1">
        <v>2229542402</v>
      </c>
      <c r="H424" s="2">
        <v>11632</v>
      </c>
      <c r="I424" s="1">
        <v>4459084804</v>
      </c>
    </row>
    <row r="425" spans="1:9">
      <c r="C425" t="s">
        <v>11</v>
      </c>
      <c r="D425" s="2"/>
      <c r="E425" s="2"/>
      <c r="F425" s="1"/>
      <c r="G425" s="1"/>
      <c r="H425" s="2"/>
      <c r="I425" s="1"/>
    </row>
    <row r="426" spans="1:9">
      <c r="C426" t="s">
        <v>12</v>
      </c>
      <c r="D426" s="2">
        <v>4</v>
      </c>
      <c r="E426" s="2">
        <v>3</v>
      </c>
      <c r="F426" s="1">
        <v>15295000</v>
      </c>
      <c r="G426" s="1">
        <v>7835000</v>
      </c>
      <c r="H426" s="2">
        <v>7</v>
      </c>
      <c r="I426" s="1">
        <v>23130000</v>
      </c>
    </row>
    <row r="427" spans="1:9">
      <c r="C427" t="s">
        <v>13</v>
      </c>
      <c r="D427" s="2"/>
      <c r="E427" s="2">
        <v>1</v>
      </c>
      <c r="F427" s="1"/>
      <c r="G427" s="1">
        <v>388000</v>
      </c>
      <c r="H427" s="2">
        <v>1</v>
      </c>
      <c r="I427" s="1">
        <v>388000</v>
      </c>
    </row>
    <row r="428" spans="1:9">
      <c r="C428" t="s">
        <v>14</v>
      </c>
      <c r="D428" s="2">
        <v>1</v>
      </c>
      <c r="E428" s="2"/>
      <c r="F428" s="1">
        <v>1500000</v>
      </c>
      <c r="G428" s="1"/>
      <c r="H428" s="2">
        <v>1</v>
      </c>
      <c r="I428" s="1">
        <v>1500000</v>
      </c>
    </row>
    <row r="429" spans="1:9">
      <c r="C429" t="s">
        <v>15</v>
      </c>
      <c r="D429" s="2">
        <v>1</v>
      </c>
      <c r="E429" s="2"/>
      <c r="F429" s="1">
        <v>2900000</v>
      </c>
      <c r="G429" s="1"/>
      <c r="H429" s="2">
        <v>1</v>
      </c>
      <c r="I429" s="1">
        <v>2900000</v>
      </c>
    </row>
    <row r="430" spans="1:9">
      <c r="C430" t="s">
        <v>16</v>
      </c>
      <c r="D430" s="2">
        <v>1</v>
      </c>
      <c r="E430" s="2">
        <v>1</v>
      </c>
      <c r="F430" s="1">
        <v>5750000</v>
      </c>
      <c r="G430" s="1">
        <v>2900000</v>
      </c>
      <c r="H430" s="2">
        <v>2</v>
      </c>
      <c r="I430" s="1">
        <v>8650000</v>
      </c>
    </row>
    <row r="431" spans="1:9">
      <c r="C431" t="s">
        <v>17</v>
      </c>
      <c r="D431" s="2"/>
      <c r="E431" s="2">
        <v>1</v>
      </c>
      <c r="F431" s="1"/>
      <c r="G431" s="1">
        <v>2500000</v>
      </c>
      <c r="H431" s="2">
        <v>1</v>
      </c>
      <c r="I431" s="1">
        <v>2500000</v>
      </c>
    </row>
    <row r="432" spans="1:9">
      <c r="C432" t="s">
        <v>18</v>
      </c>
      <c r="D432" s="2"/>
      <c r="E432" s="2">
        <v>1</v>
      </c>
      <c r="F432" s="1"/>
      <c r="G432" s="1">
        <v>1500000</v>
      </c>
      <c r="H432" s="2">
        <v>1</v>
      </c>
      <c r="I432" s="1">
        <v>1500000</v>
      </c>
    </row>
    <row r="433" spans="2:9">
      <c r="C433" t="s">
        <v>19</v>
      </c>
      <c r="D433" s="2">
        <v>13</v>
      </c>
      <c r="E433" s="2">
        <v>13</v>
      </c>
      <c r="F433" s="1">
        <v>16053000</v>
      </c>
      <c r="G433" s="1">
        <v>26375000</v>
      </c>
      <c r="H433" s="2">
        <v>26</v>
      </c>
      <c r="I433" s="1">
        <v>42428000</v>
      </c>
    </row>
    <row r="434" spans="2:9">
      <c r="B434" t="s">
        <v>20</v>
      </c>
      <c r="D434" s="2">
        <v>20</v>
      </c>
      <c r="E434" s="2">
        <v>20</v>
      </c>
      <c r="F434" s="1">
        <v>41498000</v>
      </c>
      <c r="G434" s="1">
        <v>41498000</v>
      </c>
      <c r="H434" s="2">
        <v>40</v>
      </c>
      <c r="I434" s="1">
        <v>82996000</v>
      </c>
    </row>
    <row r="435" spans="2:9">
      <c r="C435" t="s">
        <v>11</v>
      </c>
      <c r="D435" s="2">
        <v>2</v>
      </c>
      <c r="E435" s="2">
        <v>3</v>
      </c>
      <c r="F435" s="1">
        <v>1036000</v>
      </c>
      <c r="G435" s="1">
        <v>1725000</v>
      </c>
      <c r="H435" s="2">
        <v>5</v>
      </c>
      <c r="I435" s="1">
        <v>2761000</v>
      </c>
    </row>
    <row r="436" spans="2:9">
      <c r="C436" t="s">
        <v>12</v>
      </c>
      <c r="D436" s="2">
        <v>3</v>
      </c>
      <c r="E436" s="2">
        <v>5</v>
      </c>
      <c r="F436" s="1">
        <v>1864000</v>
      </c>
      <c r="G436" s="1">
        <v>3121500</v>
      </c>
      <c r="H436" s="2">
        <v>8</v>
      </c>
      <c r="I436" s="1">
        <v>4985500</v>
      </c>
    </row>
    <row r="437" spans="2:9">
      <c r="C437" t="s">
        <v>13</v>
      </c>
      <c r="D437" s="2">
        <v>8</v>
      </c>
      <c r="E437" s="2">
        <v>9</v>
      </c>
      <c r="F437" s="1">
        <v>4012400</v>
      </c>
      <c r="G437" s="1">
        <v>4322870</v>
      </c>
      <c r="H437" s="2">
        <v>17</v>
      </c>
      <c r="I437" s="1">
        <v>8335270</v>
      </c>
    </row>
    <row r="438" spans="2:9">
      <c r="C438" t="s">
        <v>14</v>
      </c>
      <c r="D438" s="2">
        <v>1</v>
      </c>
      <c r="E438" s="2">
        <v>3</v>
      </c>
      <c r="F438" s="1">
        <v>305000</v>
      </c>
      <c r="G438" s="1">
        <v>1505000</v>
      </c>
      <c r="H438" s="2">
        <v>4</v>
      </c>
      <c r="I438" s="1">
        <v>1810000</v>
      </c>
    </row>
    <row r="439" spans="2:9">
      <c r="C439" t="s">
        <v>15</v>
      </c>
      <c r="D439" s="2">
        <v>4</v>
      </c>
      <c r="E439" s="2">
        <v>3</v>
      </c>
      <c r="F439" s="1">
        <v>1518900</v>
      </c>
      <c r="G439" s="1">
        <v>1084900</v>
      </c>
      <c r="H439" s="2">
        <v>7</v>
      </c>
      <c r="I439" s="1">
        <v>2603800</v>
      </c>
    </row>
    <row r="440" spans="2:9">
      <c r="C440" t="s">
        <v>16</v>
      </c>
      <c r="D440" s="2"/>
      <c r="E440" s="2">
        <v>1</v>
      </c>
      <c r="F440" s="1"/>
      <c r="G440" s="1">
        <v>415000</v>
      </c>
      <c r="H440" s="2">
        <v>1</v>
      </c>
      <c r="I440" s="1">
        <v>415000</v>
      </c>
    </row>
    <row r="441" spans="2:9">
      <c r="C441" t="s">
        <v>17</v>
      </c>
      <c r="D441" s="2">
        <v>2</v>
      </c>
      <c r="E441" s="2">
        <v>2</v>
      </c>
      <c r="F441" s="1">
        <v>870000</v>
      </c>
      <c r="G441" s="1">
        <v>445000</v>
      </c>
      <c r="H441" s="2">
        <v>4</v>
      </c>
      <c r="I441" s="1">
        <v>1315000</v>
      </c>
    </row>
    <row r="442" spans="2:9">
      <c r="C442" t="s">
        <v>18</v>
      </c>
      <c r="D442" s="2">
        <v>5</v>
      </c>
      <c r="E442" s="2">
        <v>4</v>
      </c>
      <c r="F442" s="1">
        <v>4559900</v>
      </c>
      <c r="G442" s="1">
        <v>2232900</v>
      </c>
      <c r="H442" s="2">
        <v>9</v>
      </c>
      <c r="I442" s="1">
        <v>6792800</v>
      </c>
    </row>
    <row r="443" spans="2:9">
      <c r="C443" t="s">
        <v>19</v>
      </c>
      <c r="D443" s="2">
        <v>30</v>
      </c>
      <c r="E443" s="2">
        <v>25</v>
      </c>
      <c r="F443" s="1">
        <v>13688220</v>
      </c>
      <c r="G443" s="1">
        <v>13002250</v>
      </c>
      <c r="H443" s="2">
        <v>55</v>
      </c>
      <c r="I443" s="1">
        <v>26690470</v>
      </c>
    </row>
    <row r="444" spans="2:9">
      <c r="B444" t="s">
        <v>22</v>
      </c>
      <c r="D444" s="2">
        <v>55</v>
      </c>
      <c r="E444" s="2">
        <v>55</v>
      </c>
      <c r="F444" s="1">
        <v>27854420</v>
      </c>
      <c r="G444" s="1">
        <v>27854420</v>
      </c>
      <c r="H444" s="2">
        <v>110</v>
      </c>
      <c r="I444" s="1">
        <v>55708840</v>
      </c>
    </row>
    <row r="445" spans="2:9">
      <c r="C445" t="s">
        <v>11</v>
      </c>
      <c r="D445" s="2"/>
      <c r="E445" s="2">
        <v>1</v>
      </c>
      <c r="F445" s="1"/>
      <c r="G445" s="1">
        <v>2545000</v>
      </c>
      <c r="H445" s="2">
        <v>1</v>
      </c>
      <c r="I445" s="1">
        <v>2545000</v>
      </c>
    </row>
    <row r="446" spans="2:9">
      <c r="C446" t="s">
        <v>12</v>
      </c>
      <c r="D446" s="2">
        <v>2</v>
      </c>
      <c r="E446" s="2"/>
      <c r="F446" s="1">
        <v>2105000</v>
      </c>
      <c r="G446" s="1"/>
      <c r="H446" s="2">
        <v>2</v>
      </c>
      <c r="I446" s="1">
        <v>2105000</v>
      </c>
    </row>
    <row r="447" spans="2:9">
      <c r="C447" t="s">
        <v>13</v>
      </c>
      <c r="D447" s="2">
        <v>2</v>
      </c>
      <c r="E447" s="2">
        <v>4</v>
      </c>
      <c r="F447" s="1">
        <v>2450000</v>
      </c>
      <c r="G447" s="1">
        <v>2085750</v>
      </c>
      <c r="H447" s="2">
        <v>6</v>
      </c>
      <c r="I447" s="1">
        <v>4535750</v>
      </c>
    </row>
    <row r="448" spans="2:9">
      <c r="C448" t="s">
        <v>14</v>
      </c>
      <c r="D448" s="2"/>
      <c r="E448" s="2">
        <v>1</v>
      </c>
      <c r="F448" s="1"/>
      <c r="G448" s="1">
        <v>625000</v>
      </c>
      <c r="H448" s="2">
        <v>1</v>
      </c>
      <c r="I448" s="1">
        <v>625000</v>
      </c>
    </row>
    <row r="449" spans="2:9">
      <c r="C449" t="s">
        <v>15</v>
      </c>
      <c r="D449" s="2"/>
      <c r="E449" s="2"/>
      <c r="F449" s="1"/>
      <c r="G449" s="1"/>
      <c r="H449" s="2"/>
      <c r="I449" s="1"/>
    </row>
    <row r="450" spans="2:9">
      <c r="C450" t="s">
        <v>16</v>
      </c>
      <c r="D450" s="2">
        <v>7</v>
      </c>
      <c r="E450" s="2">
        <v>5</v>
      </c>
      <c r="F450" s="1">
        <v>9800000</v>
      </c>
      <c r="G450" s="1">
        <v>5335000</v>
      </c>
      <c r="H450" s="2">
        <v>12</v>
      </c>
      <c r="I450" s="1">
        <v>15135000</v>
      </c>
    </row>
    <row r="451" spans="2:9">
      <c r="C451" t="s">
        <v>17</v>
      </c>
      <c r="D451" s="2">
        <v>13</v>
      </c>
      <c r="E451" s="2">
        <v>16</v>
      </c>
      <c r="F451" s="1">
        <v>16200000</v>
      </c>
      <c r="G451" s="1">
        <v>20945000</v>
      </c>
      <c r="H451" s="2">
        <v>29</v>
      </c>
      <c r="I451" s="1">
        <v>37145000</v>
      </c>
    </row>
    <row r="452" spans="2:9">
      <c r="C452" t="s">
        <v>18</v>
      </c>
      <c r="D452" s="2">
        <v>32</v>
      </c>
      <c r="E452" s="2">
        <v>38</v>
      </c>
      <c r="F452" s="1">
        <v>26053750</v>
      </c>
      <c r="G452" s="1">
        <v>38914000</v>
      </c>
      <c r="H452" s="2">
        <v>70</v>
      </c>
      <c r="I452" s="1">
        <v>64967750</v>
      </c>
    </row>
    <row r="453" spans="2:9">
      <c r="C453" t="s">
        <v>19</v>
      </c>
      <c r="D453" s="2">
        <v>16</v>
      </c>
      <c r="E453" s="2">
        <v>7</v>
      </c>
      <c r="F453" s="1">
        <v>23509285</v>
      </c>
      <c r="G453" s="1">
        <v>9668285</v>
      </c>
      <c r="H453" s="2">
        <v>23</v>
      </c>
      <c r="I453" s="1">
        <v>33177570</v>
      </c>
    </row>
    <row r="454" spans="2:9">
      <c r="B454" t="s">
        <v>24</v>
      </c>
      <c r="D454" s="2">
        <v>72</v>
      </c>
      <c r="E454" s="2">
        <v>72</v>
      </c>
      <c r="F454" s="1">
        <v>80118035</v>
      </c>
      <c r="G454" s="1">
        <v>80118035</v>
      </c>
      <c r="H454" s="2">
        <v>144</v>
      </c>
      <c r="I454" s="1">
        <v>160236070</v>
      </c>
    </row>
    <row r="455" spans="2:9">
      <c r="C455" t="s">
        <v>11</v>
      </c>
      <c r="D455" s="2">
        <v>7</v>
      </c>
      <c r="E455" s="2">
        <v>12</v>
      </c>
      <c r="F455" s="1">
        <v>6445890</v>
      </c>
      <c r="G455" s="1">
        <v>13375000</v>
      </c>
      <c r="H455" s="2">
        <v>19</v>
      </c>
      <c r="I455" s="1">
        <v>19820890</v>
      </c>
    </row>
    <row r="456" spans="2:9">
      <c r="C456" t="s">
        <v>12</v>
      </c>
      <c r="D456" s="2">
        <v>2</v>
      </c>
      <c r="E456" s="2">
        <v>1</v>
      </c>
      <c r="F456" s="1">
        <v>1386700</v>
      </c>
      <c r="G456" s="1">
        <v>310000</v>
      </c>
      <c r="H456" s="2">
        <v>3</v>
      </c>
      <c r="I456" s="1">
        <v>1696700</v>
      </c>
    </row>
    <row r="457" spans="2:9">
      <c r="C457" t="s">
        <v>13</v>
      </c>
      <c r="D457" s="2">
        <v>16</v>
      </c>
      <c r="E457" s="2">
        <v>21</v>
      </c>
      <c r="F457" s="1">
        <v>18044831</v>
      </c>
      <c r="G457" s="1">
        <v>17046780</v>
      </c>
      <c r="H457" s="2">
        <v>37</v>
      </c>
      <c r="I457" s="1">
        <v>35091611</v>
      </c>
    </row>
    <row r="458" spans="2:9">
      <c r="C458" t="s">
        <v>14</v>
      </c>
      <c r="D458" s="2">
        <v>8</v>
      </c>
      <c r="E458" s="2">
        <v>8</v>
      </c>
      <c r="F458" s="1">
        <v>13360575</v>
      </c>
      <c r="G458" s="1">
        <v>13480000</v>
      </c>
      <c r="H458" s="2">
        <v>16</v>
      </c>
      <c r="I458" s="1">
        <v>26840575</v>
      </c>
    </row>
    <row r="459" spans="2:9">
      <c r="C459" t="s">
        <v>15</v>
      </c>
      <c r="D459" s="2"/>
      <c r="E459" s="2">
        <v>3</v>
      </c>
      <c r="F459" s="1"/>
      <c r="G459" s="1">
        <v>2587500</v>
      </c>
      <c r="H459" s="2">
        <v>3</v>
      </c>
      <c r="I459" s="1">
        <v>2587500</v>
      </c>
    </row>
    <row r="460" spans="2:9">
      <c r="C460" t="s">
        <v>16</v>
      </c>
      <c r="D460" s="2">
        <v>6</v>
      </c>
      <c r="E460" s="2">
        <v>6</v>
      </c>
      <c r="F460" s="1">
        <v>4715000</v>
      </c>
      <c r="G460" s="1">
        <v>5101000</v>
      </c>
      <c r="H460" s="2">
        <v>12</v>
      </c>
      <c r="I460" s="1">
        <v>9816000</v>
      </c>
    </row>
    <row r="461" spans="2:9">
      <c r="C461" t="s">
        <v>17</v>
      </c>
      <c r="D461" s="2">
        <v>4</v>
      </c>
      <c r="E461" s="2">
        <v>3</v>
      </c>
      <c r="F461" s="1">
        <v>2782500</v>
      </c>
      <c r="G461" s="1">
        <v>2141700</v>
      </c>
      <c r="H461" s="2">
        <v>7</v>
      </c>
      <c r="I461" s="1">
        <v>4924200</v>
      </c>
    </row>
    <row r="462" spans="2:9">
      <c r="C462" t="s">
        <v>18</v>
      </c>
      <c r="D462" s="2">
        <v>15</v>
      </c>
      <c r="E462" s="2">
        <v>4</v>
      </c>
      <c r="F462" s="1">
        <v>13954940</v>
      </c>
      <c r="G462" s="1">
        <v>3051000</v>
      </c>
      <c r="H462" s="2">
        <v>19</v>
      </c>
      <c r="I462" s="1">
        <v>17005940</v>
      </c>
    </row>
    <row r="463" spans="2:9">
      <c r="C463" t="s">
        <v>19</v>
      </c>
      <c r="D463" s="2">
        <v>13</v>
      </c>
      <c r="E463" s="2">
        <v>13</v>
      </c>
      <c r="F463" s="1">
        <v>9175500</v>
      </c>
      <c r="G463" s="1">
        <v>12772956</v>
      </c>
      <c r="H463" s="2">
        <v>26</v>
      </c>
      <c r="I463" s="1">
        <v>21948456</v>
      </c>
    </row>
    <row r="464" spans="2:9">
      <c r="B464" t="s">
        <v>26</v>
      </c>
      <c r="D464" s="2">
        <v>71</v>
      </c>
      <c r="E464" s="2">
        <v>71</v>
      </c>
      <c r="F464" s="1">
        <v>69865936</v>
      </c>
      <c r="G464" s="1">
        <v>69865936</v>
      </c>
      <c r="H464" s="2">
        <v>142</v>
      </c>
      <c r="I464" s="1">
        <v>139731872</v>
      </c>
    </row>
    <row r="465" spans="2:9">
      <c r="C465" t="s">
        <v>11</v>
      </c>
      <c r="D465" s="2">
        <v>2</v>
      </c>
      <c r="E465" s="2">
        <v>2</v>
      </c>
      <c r="F465" s="1">
        <v>1290000</v>
      </c>
      <c r="G465" s="1">
        <v>869500</v>
      </c>
      <c r="H465" s="2">
        <v>4</v>
      </c>
      <c r="I465" s="1">
        <v>2159500</v>
      </c>
    </row>
    <row r="466" spans="2:9">
      <c r="C466" t="s">
        <v>12</v>
      </c>
      <c r="D466" s="2">
        <v>3</v>
      </c>
      <c r="E466" s="2">
        <v>1</v>
      </c>
      <c r="F466" s="1">
        <v>1060500</v>
      </c>
      <c r="G466" s="1">
        <v>424000</v>
      </c>
      <c r="H466" s="2">
        <v>4</v>
      </c>
      <c r="I466" s="1">
        <v>1484500</v>
      </c>
    </row>
    <row r="467" spans="2:9">
      <c r="C467" t="s">
        <v>13</v>
      </c>
      <c r="D467" s="2">
        <v>4</v>
      </c>
      <c r="E467" s="2">
        <v>8</v>
      </c>
      <c r="F467" s="1">
        <v>1661500</v>
      </c>
      <c r="G467" s="1">
        <v>2739000</v>
      </c>
      <c r="H467" s="2">
        <v>12</v>
      </c>
      <c r="I467" s="1">
        <v>4400500</v>
      </c>
    </row>
    <row r="468" spans="2:9">
      <c r="C468" t="s">
        <v>14</v>
      </c>
      <c r="D468" s="2">
        <v>3</v>
      </c>
      <c r="E468" s="2">
        <v>11</v>
      </c>
      <c r="F468" s="1">
        <v>1030000</v>
      </c>
      <c r="G468" s="1">
        <v>3334000</v>
      </c>
      <c r="H468" s="2">
        <v>14</v>
      </c>
      <c r="I468" s="1">
        <v>4364000</v>
      </c>
    </row>
    <row r="469" spans="2:9">
      <c r="C469" t="s">
        <v>15</v>
      </c>
      <c r="D469" s="2">
        <v>7</v>
      </c>
      <c r="E469" s="2">
        <v>7</v>
      </c>
      <c r="F469" s="1">
        <v>2480000</v>
      </c>
      <c r="G469" s="1">
        <v>3262698</v>
      </c>
      <c r="H469" s="2">
        <v>14</v>
      </c>
      <c r="I469" s="1">
        <v>5742698</v>
      </c>
    </row>
    <row r="470" spans="2:9">
      <c r="C470" t="s">
        <v>16</v>
      </c>
      <c r="D470" s="2">
        <v>4</v>
      </c>
      <c r="E470" s="2"/>
      <c r="F470" s="1">
        <v>1834000</v>
      </c>
      <c r="G470" s="1"/>
      <c r="H470" s="2">
        <v>4</v>
      </c>
      <c r="I470" s="1">
        <v>1834000</v>
      </c>
    </row>
    <row r="471" spans="2:9">
      <c r="C471" t="s">
        <v>17</v>
      </c>
      <c r="D471" s="2">
        <v>3</v>
      </c>
      <c r="E471" s="2">
        <v>3</v>
      </c>
      <c r="F471" s="1">
        <v>847000</v>
      </c>
      <c r="G471" s="1">
        <v>1345000</v>
      </c>
      <c r="H471" s="2">
        <v>6</v>
      </c>
      <c r="I471" s="1">
        <v>2192000</v>
      </c>
    </row>
    <row r="472" spans="2:9">
      <c r="C472" t="s">
        <v>18</v>
      </c>
      <c r="D472" s="2">
        <v>8</v>
      </c>
      <c r="E472" s="2">
        <v>11</v>
      </c>
      <c r="F472" s="1">
        <v>3817645</v>
      </c>
      <c r="G472" s="1">
        <v>5398745</v>
      </c>
      <c r="H472" s="2">
        <v>19</v>
      </c>
      <c r="I472" s="1">
        <v>9216390</v>
      </c>
    </row>
    <row r="473" spans="2:9">
      <c r="C473" t="s">
        <v>19</v>
      </c>
      <c r="D473" s="2">
        <v>71</v>
      </c>
      <c r="E473" s="2">
        <v>62</v>
      </c>
      <c r="F473" s="1">
        <v>27428211</v>
      </c>
      <c r="G473" s="1">
        <v>24075913</v>
      </c>
      <c r="H473" s="2">
        <v>133</v>
      </c>
      <c r="I473" s="1">
        <v>51504124</v>
      </c>
    </row>
    <row r="474" spans="2:9">
      <c r="B474" t="s">
        <v>28</v>
      </c>
      <c r="D474" s="2">
        <v>105</v>
      </c>
      <c r="E474" s="2">
        <v>105</v>
      </c>
      <c r="F474" s="1">
        <v>41448856</v>
      </c>
      <c r="G474" s="1">
        <v>41448856</v>
      </c>
      <c r="H474" s="2">
        <v>210</v>
      </c>
      <c r="I474" s="1">
        <v>82897712</v>
      </c>
    </row>
    <row r="475" spans="2:9">
      <c r="C475" t="s">
        <v>11</v>
      </c>
      <c r="D475" s="2">
        <v>2</v>
      </c>
      <c r="E475" s="2">
        <v>1</v>
      </c>
      <c r="F475" s="1">
        <v>850000</v>
      </c>
      <c r="G475" s="1">
        <v>385000</v>
      </c>
      <c r="H475" s="2">
        <v>3</v>
      </c>
      <c r="I475" s="1">
        <v>1235000</v>
      </c>
    </row>
    <row r="476" spans="2:9">
      <c r="C476" t="s">
        <v>12</v>
      </c>
      <c r="D476" s="2">
        <v>1</v>
      </c>
      <c r="E476" s="2">
        <v>1</v>
      </c>
      <c r="F476" s="1">
        <v>175000</v>
      </c>
      <c r="G476" s="1">
        <v>310000</v>
      </c>
      <c r="H476" s="2">
        <v>2</v>
      </c>
      <c r="I476" s="1">
        <v>485000</v>
      </c>
    </row>
    <row r="477" spans="2:9">
      <c r="C477" t="s">
        <v>13</v>
      </c>
      <c r="D477" s="2">
        <v>2</v>
      </c>
      <c r="E477" s="2">
        <v>1</v>
      </c>
      <c r="F477" s="1">
        <v>1015000</v>
      </c>
      <c r="G477" s="1">
        <v>210000</v>
      </c>
      <c r="H477" s="2">
        <v>3</v>
      </c>
      <c r="I477" s="1">
        <v>1225000</v>
      </c>
    </row>
    <row r="478" spans="2:9">
      <c r="C478" t="s">
        <v>14</v>
      </c>
      <c r="D478" s="2">
        <v>1</v>
      </c>
      <c r="E478" s="2"/>
      <c r="F478" s="1">
        <v>480000</v>
      </c>
      <c r="G478" s="1"/>
      <c r="H478" s="2">
        <v>1</v>
      </c>
      <c r="I478" s="1">
        <v>480000</v>
      </c>
    </row>
    <row r="479" spans="2:9">
      <c r="C479" t="s">
        <v>15</v>
      </c>
      <c r="D479" s="2">
        <v>1</v>
      </c>
      <c r="E479" s="2">
        <v>1</v>
      </c>
      <c r="F479" s="1">
        <v>217450</v>
      </c>
      <c r="G479" s="1">
        <v>540000</v>
      </c>
      <c r="H479" s="2">
        <v>2</v>
      </c>
      <c r="I479" s="1">
        <v>757450</v>
      </c>
    </row>
    <row r="480" spans="2:9">
      <c r="C480" t="s">
        <v>16</v>
      </c>
      <c r="D480" s="2"/>
      <c r="E480" s="2"/>
      <c r="F480" s="1"/>
      <c r="G480" s="1"/>
      <c r="H480" s="2"/>
      <c r="I480" s="1"/>
    </row>
    <row r="481" spans="2:9">
      <c r="C481" t="s">
        <v>17</v>
      </c>
      <c r="D481" s="2"/>
      <c r="E481" s="2">
        <v>1</v>
      </c>
      <c r="F481" s="1"/>
      <c r="G481" s="1">
        <v>290000</v>
      </c>
      <c r="H481" s="2">
        <v>1</v>
      </c>
      <c r="I481" s="1">
        <v>290000</v>
      </c>
    </row>
    <row r="482" spans="2:9">
      <c r="C482" t="s">
        <v>18</v>
      </c>
      <c r="D482" s="2">
        <v>3</v>
      </c>
      <c r="E482" s="2">
        <v>3</v>
      </c>
      <c r="F482" s="1">
        <v>1415000</v>
      </c>
      <c r="G482" s="1">
        <v>1035000</v>
      </c>
      <c r="H482" s="2">
        <v>6</v>
      </c>
      <c r="I482" s="1">
        <v>2450000</v>
      </c>
    </row>
    <row r="483" spans="2:9">
      <c r="C483" t="s">
        <v>19</v>
      </c>
      <c r="D483" s="2">
        <v>11</v>
      </c>
      <c r="E483" s="2">
        <v>13</v>
      </c>
      <c r="F483" s="1">
        <v>3607350</v>
      </c>
      <c r="G483" s="1">
        <v>4989800</v>
      </c>
      <c r="H483" s="2">
        <v>24</v>
      </c>
      <c r="I483" s="1">
        <v>8597150</v>
      </c>
    </row>
    <row r="484" spans="2:9">
      <c r="B484" t="s">
        <v>30</v>
      </c>
      <c r="D484" s="2">
        <v>21</v>
      </c>
      <c r="E484" s="2">
        <v>21</v>
      </c>
      <c r="F484" s="1">
        <v>7759800</v>
      </c>
      <c r="G484" s="1">
        <v>7759800</v>
      </c>
      <c r="H484" s="2">
        <v>42</v>
      </c>
      <c r="I484" s="1">
        <v>15519600</v>
      </c>
    </row>
    <row r="485" spans="2:9">
      <c r="C485" t="s">
        <v>11</v>
      </c>
      <c r="D485" s="2">
        <v>2</v>
      </c>
      <c r="E485" s="2">
        <v>4</v>
      </c>
      <c r="F485" s="1">
        <v>401500</v>
      </c>
      <c r="G485" s="1">
        <v>1245500</v>
      </c>
      <c r="H485" s="2">
        <v>6</v>
      </c>
      <c r="I485" s="1">
        <v>1647000</v>
      </c>
    </row>
    <row r="486" spans="2:9">
      <c r="C486" t="s">
        <v>12</v>
      </c>
      <c r="D486" s="2">
        <v>4</v>
      </c>
      <c r="E486" s="2">
        <v>6</v>
      </c>
      <c r="F486" s="1">
        <v>742200</v>
      </c>
      <c r="G486" s="1">
        <v>2272900</v>
      </c>
      <c r="H486" s="2">
        <v>10</v>
      </c>
      <c r="I486" s="1">
        <v>3015100</v>
      </c>
    </row>
    <row r="487" spans="2:9">
      <c r="C487" t="s">
        <v>13</v>
      </c>
      <c r="D487" s="2">
        <v>9</v>
      </c>
      <c r="E487" s="2">
        <v>9</v>
      </c>
      <c r="F487" s="1">
        <v>2349600</v>
      </c>
      <c r="G487" s="1">
        <v>2602500</v>
      </c>
      <c r="H487" s="2">
        <v>18</v>
      </c>
      <c r="I487" s="1">
        <v>4952100</v>
      </c>
    </row>
    <row r="488" spans="2:9">
      <c r="C488" t="s">
        <v>14</v>
      </c>
      <c r="D488" s="2">
        <v>2</v>
      </c>
      <c r="E488" s="2">
        <v>3</v>
      </c>
      <c r="F488" s="1">
        <v>578000</v>
      </c>
      <c r="G488" s="1">
        <v>831000</v>
      </c>
      <c r="H488" s="2">
        <v>5</v>
      </c>
      <c r="I488" s="1">
        <v>1409000</v>
      </c>
    </row>
    <row r="489" spans="2:9">
      <c r="C489" t="s">
        <v>15</v>
      </c>
      <c r="D489" s="2">
        <v>9</v>
      </c>
      <c r="E489" s="2">
        <v>2</v>
      </c>
      <c r="F489" s="1">
        <v>2793500</v>
      </c>
      <c r="G489" s="1">
        <v>917500</v>
      </c>
      <c r="H489" s="2">
        <v>11</v>
      </c>
      <c r="I489" s="1">
        <v>3711000</v>
      </c>
    </row>
    <row r="490" spans="2:9">
      <c r="C490" t="s">
        <v>16</v>
      </c>
      <c r="D490" s="2">
        <v>3</v>
      </c>
      <c r="E490" s="2">
        <v>1</v>
      </c>
      <c r="F490" s="1">
        <v>931974</v>
      </c>
      <c r="G490" s="1">
        <v>510000</v>
      </c>
      <c r="H490" s="2">
        <v>4</v>
      </c>
      <c r="I490" s="1">
        <v>1441974</v>
      </c>
    </row>
    <row r="491" spans="2:9">
      <c r="C491" t="s">
        <v>17</v>
      </c>
      <c r="D491" s="2">
        <v>6</v>
      </c>
      <c r="E491" s="2">
        <v>2</v>
      </c>
      <c r="F491" s="1">
        <v>2029900</v>
      </c>
      <c r="G491" s="1">
        <v>448500</v>
      </c>
      <c r="H491" s="2">
        <v>8</v>
      </c>
      <c r="I491" s="1">
        <v>2478400</v>
      </c>
    </row>
    <row r="492" spans="2:9">
      <c r="C492" t="s">
        <v>18</v>
      </c>
      <c r="D492" s="2">
        <v>3</v>
      </c>
      <c r="E492" s="2">
        <v>3</v>
      </c>
      <c r="F492" s="1">
        <v>1083900</v>
      </c>
      <c r="G492" s="1">
        <v>704900</v>
      </c>
      <c r="H492" s="2">
        <v>6</v>
      </c>
      <c r="I492" s="1">
        <v>1788800</v>
      </c>
    </row>
    <row r="493" spans="2:9">
      <c r="C493" t="s">
        <v>19</v>
      </c>
      <c r="D493" s="2">
        <v>46</v>
      </c>
      <c r="E493" s="2">
        <v>54</v>
      </c>
      <c r="F493" s="1">
        <v>13777350</v>
      </c>
      <c r="G493" s="1">
        <v>15155124</v>
      </c>
      <c r="H493" s="2">
        <v>100</v>
      </c>
      <c r="I493" s="1">
        <v>28932474</v>
      </c>
    </row>
    <row r="494" spans="2:9">
      <c r="B494" t="s">
        <v>32</v>
      </c>
      <c r="D494" s="2">
        <v>84</v>
      </c>
      <c r="E494" s="2">
        <v>84</v>
      </c>
      <c r="F494" s="1">
        <v>24687924</v>
      </c>
      <c r="G494" s="1">
        <v>24687924</v>
      </c>
      <c r="H494" s="2">
        <v>168</v>
      </c>
      <c r="I494" s="1">
        <v>49375848</v>
      </c>
    </row>
    <row r="495" spans="2:9">
      <c r="C495" t="s">
        <v>11</v>
      </c>
      <c r="D495" s="2">
        <v>3</v>
      </c>
      <c r="E495" s="2">
        <v>2</v>
      </c>
      <c r="F495" s="1">
        <v>1302500</v>
      </c>
      <c r="G495" s="1">
        <v>770000</v>
      </c>
      <c r="H495" s="2">
        <v>5</v>
      </c>
      <c r="I495" s="1">
        <v>2072500</v>
      </c>
    </row>
    <row r="496" spans="2:9">
      <c r="C496" t="s">
        <v>12</v>
      </c>
      <c r="D496" s="2">
        <v>1</v>
      </c>
      <c r="E496" s="2">
        <v>2</v>
      </c>
      <c r="F496" s="1">
        <v>420000</v>
      </c>
      <c r="G496" s="1">
        <v>917500</v>
      </c>
      <c r="H496" s="2">
        <v>3</v>
      </c>
      <c r="I496" s="1">
        <v>1337500</v>
      </c>
    </row>
    <row r="497" spans="2:9">
      <c r="C497" t="s">
        <v>13</v>
      </c>
      <c r="D497" s="2">
        <v>4</v>
      </c>
      <c r="E497" s="2">
        <v>4</v>
      </c>
      <c r="F497" s="1">
        <v>1718250</v>
      </c>
      <c r="G497" s="1">
        <v>1852000</v>
      </c>
      <c r="H497" s="2">
        <v>8</v>
      </c>
      <c r="I497" s="1">
        <v>3570250</v>
      </c>
    </row>
    <row r="498" spans="2:9">
      <c r="C498" t="s">
        <v>14</v>
      </c>
      <c r="D498" s="2">
        <v>6</v>
      </c>
      <c r="E498" s="2">
        <v>2</v>
      </c>
      <c r="F498" s="1">
        <v>2391052</v>
      </c>
      <c r="G498" s="1">
        <v>717500</v>
      </c>
      <c r="H498" s="2">
        <v>8</v>
      </c>
      <c r="I498" s="1">
        <v>3108552</v>
      </c>
    </row>
    <row r="499" spans="2:9">
      <c r="C499" t="s">
        <v>15</v>
      </c>
      <c r="D499" s="2">
        <v>4</v>
      </c>
      <c r="E499" s="2">
        <v>3</v>
      </c>
      <c r="F499" s="1">
        <v>1621000</v>
      </c>
      <c r="G499" s="1">
        <v>1357000</v>
      </c>
      <c r="H499" s="2">
        <v>7</v>
      </c>
      <c r="I499" s="1">
        <v>2978000</v>
      </c>
    </row>
    <row r="500" spans="2:9">
      <c r="C500" t="s">
        <v>16</v>
      </c>
      <c r="D500" s="2">
        <v>3</v>
      </c>
      <c r="E500" s="2">
        <v>3</v>
      </c>
      <c r="F500" s="1">
        <v>1609000</v>
      </c>
      <c r="G500" s="1">
        <v>1314500</v>
      </c>
      <c r="H500" s="2">
        <v>6</v>
      </c>
      <c r="I500" s="1">
        <v>2923500</v>
      </c>
    </row>
    <row r="501" spans="2:9">
      <c r="C501" t="s">
        <v>17</v>
      </c>
      <c r="D501" s="2">
        <v>4</v>
      </c>
      <c r="E501" s="2">
        <v>8</v>
      </c>
      <c r="F501" s="1">
        <v>2046000</v>
      </c>
      <c r="G501" s="1">
        <v>3823500</v>
      </c>
      <c r="H501" s="2">
        <v>12</v>
      </c>
      <c r="I501" s="1">
        <v>5869500</v>
      </c>
    </row>
    <row r="502" spans="2:9">
      <c r="C502" t="s">
        <v>18</v>
      </c>
      <c r="D502" s="2">
        <v>4</v>
      </c>
      <c r="E502" s="2">
        <v>6</v>
      </c>
      <c r="F502" s="1">
        <v>1862500</v>
      </c>
      <c r="G502" s="1">
        <v>2088057</v>
      </c>
      <c r="H502" s="2">
        <v>10</v>
      </c>
      <c r="I502" s="1">
        <v>3950557</v>
      </c>
    </row>
    <row r="503" spans="2:9">
      <c r="C503" t="s">
        <v>19</v>
      </c>
      <c r="D503" s="2">
        <v>19</v>
      </c>
      <c r="E503" s="2">
        <v>18</v>
      </c>
      <c r="F503" s="1">
        <v>7629500</v>
      </c>
      <c r="G503" s="1">
        <v>7759745</v>
      </c>
      <c r="H503" s="2">
        <v>37</v>
      </c>
      <c r="I503" s="1">
        <v>15389245</v>
      </c>
    </row>
    <row r="504" spans="2:9">
      <c r="B504" t="s">
        <v>34</v>
      </c>
      <c r="D504" s="2">
        <v>48</v>
      </c>
      <c r="E504" s="2">
        <v>48</v>
      </c>
      <c r="F504" s="1">
        <v>20599802</v>
      </c>
      <c r="G504" s="1">
        <v>20599802</v>
      </c>
      <c r="H504" s="2">
        <v>96</v>
      </c>
      <c r="I504" s="1">
        <v>41199604</v>
      </c>
    </row>
    <row r="505" spans="2:9">
      <c r="C505" t="s">
        <v>11</v>
      </c>
      <c r="D505" s="2">
        <v>3</v>
      </c>
      <c r="E505" s="2">
        <v>5</v>
      </c>
      <c r="F505" s="1">
        <v>761499</v>
      </c>
      <c r="G505" s="1">
        <v>1537900</v>
      </c>
      <c r="H505" s="2">
        <v>8</v>
      </c>
      <c r="I505" s="1">
        <v>2299399</v>
      </c>
    </row>
    <row r="506" spans="2:9">
      <c r="C506" t="s">
        <v>12</v>
      </c>
      <c r="D506" s="2">
        <v>6</v>
      </c>
      <c r="E506" s="2">
        <v>5</v>
      </c>
      <c r="F506" s="1">
        <v>1558900</v>
      </c>
      <c r="G506" s="1">
        <v>1251900</v>
      </c>
      <c r="H506" s="2">
        <v>11</v>
      </c>
      <c r="I506" s="1">
        <v>2810800</v>
      </c>
    </row>
    <row r="507" spans="2:9">
      <c r="C507" t="s">
        <v>13</v>
      </c>
      <c r="D507" s="2">
        <v>6</v>
      </c>
      <c r="E507" s="2">
        <v>13</v>
      </c>
      <c r="F507" s="1">
        <v>1405500</v>
      </c>
      <c r="G507" s="1">
        <v>3776248</v>
      </c>
      <c r="H507" s="2">
        <v>19</v>
      </c>
      <c r="I507" s="1">
        <v>5181748</v>
      </c>
    </row>
    <row r="508" spans="2:9">
      <c r="C508" t="s">
        <v>14</v>
      </c>
      <c r="D508" s="2">
        <v>3</v>
      </c>
      <c r="E508" s="2">
        <v>7</v>
      </c>
      <c r="F508" s="1">
        <v>767000</v>
      </c>
      <c r="G508" s="1">
        <v>2223000</v>
      </c>
      <c r="H508" s="2">
        <v>10</v>
      </c>
      <c r="I508" s="1">
        <v>2990000</v>
      </c>
    </row>
    <row r="509" spans="2:9">
      <c r="C509" t="s">
        <v>15</v>
      </c>
      <c r="D509" s="2">
        <v>10</v>
      </c>
      <c r="E509" s="2">
        <v>8</v>
      </c>
      <c r="F509" s="1">
        <v>2677548</v>
      </c>
      <c r="G509" s="1">
        <v>2483000</v>
      </c>
      <c r="H509" s="2">
        <v>18</v>
      </c>
      <c r="I509" s="1">
        <v>5160548</v>
      </c>
    </row>
    <row r="510" spans="2:9">
      <c r="C510" t="s">
        <v>16</v>
      </c>
      <c r="D510" s="2">
        <v>1</v>
      </c>
      <c r="E510" s="2">
        <v>2</v>
      </c>
      <c r="F510" s="1">
        <v>430000</v>
      </c>
      <c r="G510" s="1">
        <v>775000</v>
      </c>
      <c r="H510" s="2">
        <v>3</v>
      </c>
      <c r="I510" s="1">
        <v>1205000</v>
      </c>
    </row>
    <row r="511" spans="2:9">
      <c r="C511" t="s">
        <v>17</v>
      </c>
      <c r="D511" s="2">
        <v>7</v>
      </c>
      <c r="E511" s="2">
        <v>4</v>
      </c>
      <c r="F511" s="1">
        <v>2506800</v>
      </c>
      <c r="G511" s="1">
        <v>1188000</v>
      </c>
      <c r="H511" s="2">
        <v>11</v>
      </c>
      <c r="I511" s="1">
        <v>3694800</v>
      </c>
    </row>
    <row r="512" spans="2:9">
      <c r="C512" t="s">
        <v>18</v>
      </c>
      <c r="D512" s="2">
        <v>4</v>
      </c>
      <c r="E512" s="2">
        <v>6</v>
      </c>
      <c r="F512" s="1">
        <v>1185000</v>
      </c>
      <c r="G512" s="1">
        <v>1580500</v>
      </c>
      <c r="H512" s="2">
        <v>10</v>
      </c>
      <c r="I512" s="1">
        <v>2765500</v>
      </c>
    </row>
    <row r="513" spans="2:9">
      <c r="C513" t="s">
        <v>19</v>
      </c>
      <c r="D513" s="2">
        <v>85</v>
      </c>
      <c r="E513" s="2">
        <v>75</v>
      </c>
      <c r="F513" s="1">
        <v>22662046</v>
      </c>
      <c r="G513" s="1">
        <v>19138745</v>
      </c>
      <c r="H513" s="2">
        <v>160</v>
      </c>
      <c r="I513" s="1">
        <v>41800791</v>
      </c>
    </row>
    <row r="514" spans="2:9">
      <c r="B514" t="s">
        <v>36</v>
      </c>
      <c r="D514" s="2">
        <v>125</v>
      </c>
      <c r="E514" s="2">
        <v>125</v>
      </c>
      <c r="F514" s="1">
        <v>33954293</v>
      </c>
      <c r="G514" s="1">
        <v>33954293</v>
      </c>
      <c r="H514" s="2">
        <v>250</v>
      </c>
      <c r="I514" s="1">
        <v>67908586</v>
      </c>
    </row>
    <row r="515" spans="2:9">
      <c r="C515" t="s">
        <v>11</v>
      </c>
      <c r="D515" s="2">
        <v>1</v>
      </c>
      <c r="E515" s="2"/>
      <c r="F515" s="1">
        <v>885000</v>
      </c>
      <c r="G515" s="1"/>
      <c r="H515" s="2">
        <v>1</v>
      </c>
      <c r="I515" s="1">
        <v>885000</v>
      </c>
    </row>
    <row r="516" spans="2:9">
      <c r="C516" t="s">
        <v>12</v>
      </c>
      <c r="D516" s="2">
        <v>1</v>
      </c>
      <c r="E516" s="2">
        <v>1</v>
      </c>
      <c r="F516" s="1">
        <v>545000</v>
      </c>
      <c r="G516" s="1">
        <v>250000</v>
      </c>
      <c r="H516" s="2">
        <v>2</v>
      </c>
      <c r="I516" s="1">
        <v>795000</v>
      </c>
    </row>
    <row r="517" spans="2:9">
      <c r="C517" t="s">
        <v>13</v>
      </c>
      <c r="D517" s="2">
        <v>4</v>
      </c>
      <c r="E517" s="2">
        <v>2</v>
      </c>
      <c r="F517" s="1">
        <v>2329000</v>
      </c>
      <c r="G517" s="1">
        <v>1202500</v>
      </c>
      <c r="H517" s="2">
        <v>6</v>
      </c>
      <c r="I517" s="1">
        <v>3531500</v>
      </c>
    </row>
    <row r="518" spans="2:9">
      <c r="C518" t="s">
        <v>14</v>
      </c>
      <c r="D518" s="2">
        <v>1</v>
      </c>
      <c r="E518" s="2"/>
      <c r="F518" s="1">
        <v>245000</v>
      </c>
      <c r="G518" s="1"/>
      <c r="H518" s="2">
        <v>1</v>
      </c>
      <c r="I518" s="1">
        <v>245000</v>
      </c>
    </row>
    <row r="519" spans="2:9">
      <c r="C519" t="s">
        <v>15</v>
      </c>
      <c r="D519" s="2">
        <v>3</v>
      </c>
      <c r="E519" s="2"/>
      <c r="F519" s="1">
        <v>1997500</v>
      </c>
      <c r="G519" s="1"/>
      <c r="H519" s="2">
        <v>3</v>
      </c>
      <c r="I519" s="1">
        <v>1997500</v>
      </c>
    </row>
    <row r="520" spans="2:9">
      <c r="C520" t="s">
        <v>16</v>
      </c>
      <c r="D520" s="2">
        <v>1</v>
      </c>
      <c r="E520" s="2">
        <v>6</v>
      </c>
      <c r="F520" s="1">
        <v>605000</v>
      </c>
      <c r="G520" s="1">
        <v>3464000</v>
      </c>
      <c r="H520" s="2">
        <v>7</v>
      </c>
      <c r="I520" s="1">
        <v>4069000</v>
      </c>
    </row>
    <row r="521" spans="2:9">
      <c r="C521" t="s">
        <v>17</v>
      </c>
      <c r="D521" s="2"/>
      <c r="E521" s="2">
        <v>1</v>
      </c>
      <c r="F521" s="1"/>
      <c r="G521" s="1">
        <v>495000</v>
      </c>
      <c r="H521" s="2">
        <v>1</v>
      </c>
      <c r="I521" s="1">
        <v>495000</v>
      </c>
    </row>
    <row r="522" spans="2:9">
      <c r="C522" t="s">
        <v>18</v>
      </c>
      <c r="D522" s="2">
        <v>1</v>
      </c>
      <c r="E522" s="2">
        <v>3</v>
      </c>
      <c r="F522" s="1">
        <v>2350000</v>
      </c>
      <c r="G522" s="1">
        <v>3715000</v>
      </c>
      <c r="H522" s="2">
        <v>4</v>
      </c>
      <c r="I522" s="1">
        <v>6065000</v>
      </c>
    </row>
    <row r="523" spans="2:9">
      <c r="C523" t="s">
        <v>19</v>
      </c>
      <c r="D523" s="2">
        <v>10</v>
      </c>
      <c r="E523" s="2">
        <v>9</v>
      </c>
      <c r="F523" s="1">
        <v>11190235</v>
      </c>
      <c r="G523" s="1">
        <v>11020235</v>
      </c>
      <c r="H523" s="2">
        <v>19</v>
      </c>
      <c r="I523" s="1">
        <v>22210470</v>
      </c>
    </row>
    <row r="524" spans="2:9">
      <c r="B524" t="s">
        <v>38</v>
      </c>
      <c r="D524" s="2">
        <v>22</v>
      </c>
      <c r="E524" s="2">
        <v>22</v>
      </c>
      <c r="F524" s="1">
        <v>20146735</v>
      </c>
      <c r="G524" s="1">
        <v>20146735</v>
      </c>
      <c r="H524" s="2">
        <v>44</v>
      </c>
      <c r="I524" s="1">
        <v>40293470</v>
      </c>
    </row>
    <row r="525" spans="2:9">
      <c r="C525" t="s">
        <v>11</v>
      </c>
      <c r="D525" s="2">
        <v>12</v>
      </c>
      <c r="E525" s="2">
        <v>7</v>
      </c>
      <c r="F525" s="1">
        <v>4788900</v>
      </c>
      <c r="G525" s="1">
        <v>2626900</v>
      </c>
      <c r="H525" s="2">
        <v>19</v>
      </c>
      <c r="I525" s="1">
        <v>7415800</v>
      </c>
    </row>
    <row r="526" spans="2:9">
      <c r="C526" t="s">
        <v>12</v>
      </c>
      <c r="D526" s="2">
        <v>4</v>
      </c>
      <c r="E526" s="2"/>
      <c r="F526" s="1">
        <v>1736425</v>
      </c>
      <c r="G526" s="1"/>
      <c r="H526" s="2">
        <v>4</v>
      </c>
      <c r="I526" s="1">
        <v>1736425</v>
      </c>
    </row>
    <row r="527" spans="2:9">
      <c r="C527" t="s">
        <v>13</v>
      </c>
      <c r="D527" s="2">
        <v>17</v>
      </c>
      <c r="E527" s="2">
        <v>11</v>
      </c>
      <c r="F527" s="1">
        <v>7365703</v>
      </c>
      <c r="G527" s="1">
        <v>4596500</v>
      </c>
      <c r="H527" s="2">
        <v>28</v>
      </c>
      <c r="I527" s="1">
        <v>11962203</v>
      </c>
    </row>
    <row r="528" spans="2:9">
      <c r="C528" t="s">
        <v>14</v>
      </c>
      <c r="D528" s="2">
        <v>2</v>
      </c>
      <c r="E528" s="2">
        <v>3</v>
      </c>
      <c r="F528" s="1">
        <v>819000</v>
      </c>
      <c r="G528" s="1">
        <v>1655000</v>
      </c>
      <c r="H528" s="2">
        <v>5</v>
      </c>
      <c r="I528" s="1">
        <v>2474000</v>
      </c>
    </row>
    <row r="529" spans="2:9">
      <c r="C529" t="s">
        <v>15</v>
      </c>
      <c r="D529" s="2">
        <v>12</v>
      </c>
      <c r="E529" s="2">
        <v>11</v>
      </c>
      <c r="F529" s="1">
        <v>5929080</v>
      </c>
      <c r="G529" s="1">
        <v>5148000</v>
      </c>
      <c r="H529" s="2">
        <v>23</v>
      </c>
      <c r="I529" s="1">
        <v>11077080</v>
      </c>
    </row>
    <row r="530" spans="2:9">
      <c r="C530" t="s">
        <v>16</v>
      </c>
      <c r="D530" s="2">
        <v>5</v>
      </c>
      <c r="E530" s="2">
        <v>4</v>
      </c>
      <c r="F530" s="1">
        <v>1956635</v>
      </c>
      <c r="G530" s="1">
        <v>1591500</v>
      </c>
      <c r="H530" s="2">
        <v>9</v>
      </c>
      <c r="I530" s="1">
        <v>3548135</v>
      </c>
    </row>
    <row r="531" spans="2:9">
      <c r="C531" t="s">
        <v>17</v>
      </c>
      <c r="D531" s="2">
        <v>5</v>
      </c>
      <c r="E531" s="2">
        <v>3</v>
      </c>
      <c r="F531" s="1">
        <v>2065750</v>
      </c>
      <c r="G531" s="1">
        <v>1444900</v>
      </c>
      <c r="H531" s="2">
        <v>8</v>
      </c>
      <c r="I531" s="1">
        <v>3510650</v>
      </c>
    </row>
    <row r="532" spans="2:9">
      <c r="C532" t="s">
        <v>18</v>
      </c>
      <c r="D532" s="2">
        <v>25</v>
      </c>
      <c r="E532" s="2">
        <v>30</v>
      </c>
      <c r="F532" s="1">
        <v>11464650</v>
      </c>
      <c r="G532" s="1">
        <v>13465700</v>
      </c>
      <c r="H532" s="2">
        <v>55</v>
      </c>
      <c r="I532" s="1">
        <v>24930350</v>
      </c>
    </row>
    <row r="533" spans="2:9">
      <c r="C533" t="s">
        <v>19</v>
      </c>
      <c r="D533" s="2">
        <v>83</v>
      </c>
      <c r="E533" s="2">
        <v>96</v>
      </c>
      <c r="F533" s="1">
        <v>34971571</v>
      </c>
      <c r="G533" s="1">
        <v>40569214</v>
      </c>
      <c r="H533" s="2">
        <v>179</v>
      </c>
      <c r="I533" s="1">
        <v>75540785</v>
      </c>
    </row>
    <row r="534" spans="2:9">
      <c r="B534" t="s">
        <v>40</v>
      </c>
      <c r="D534" s="2">
        <v>165</v>
      </c>
      <c r="E534" s="2">
        <v>165</v>
      </c>
      <c r="F534" s="1">
        <v>71097714</v>
      </c>
      <c r="G534" s="1">
        <v>71097714</v>
      </c>
      <c r="H534" s="2">
        <v>330</v>
      </c>
      <c r="I534" s="1">
        <v>142195428</v>
      </c>
    </row>
    <row r="535" spans="2:9">
      <c r="C535" t="s">
        <v>11</v>
      </c>
      <c r="D535" s="2">
        <v>4</v>
      </c>
      <c r="E535" s="2">
        <v>8</v>
      </c>
      <c r="F535" s="1">
        <v>2420000</v>
      </c>
      <c r="G535" s="1">
        <v>4342500</v>
      </c>
      <c r="H535" s="2">
        <v>12</v>
      </c>
      <c r="I535" s="1">
        <v>6762500</v>
      </c>
    </row>
    <row r="536" spans="2:9">
      <c r="C536" t="s">
        <v>12</v>
      </c>
      <c r="D536" s="2">
        <v>2</v>
      </c>
      <c r="E536" s="2">
        <v>2</v>
      </c>
      <c r="F536" s="1">
        <v>680000</v>
      </c>
      <c r="G536" s="1">
        <v>595000</v>
      </c>
      <c r="H536" s="2">
        <v>4</v>
      </c>
      <c r="I536" s="1">
        <v>1275000</v>
      </c>
    </row>
    <row r="537" spans="2:9">
      <c r="C537" t="s">
        <v>13</v>
      </c>
      <c r="D537" s="2">
        <v>10</v>
      </c>
      <c r="E537" s="2">
        <v>4</v>
      </c>
      <c r="F537" s="1">
        <v>4789900</v>
      </c>
      <c r="G537" s="1">
        <v>1935000</v>
      </c>
      <c r="H537" s="2">
        <v>14</v>
      </c>
      <c r="I537" s="1">
        <v>6724900</v>
      </c>
    </row>
    <row r="538" spans="2:9">
      <c r="C538" t="s">
        <v>14</v>
      </c>
      <c r="D538" s="2">
        <v>3</v>
      </c>
      <c r="E538" s="2">
        <v>2</v>
      </c>
      <c r="F538" s="1">
        <v>830150</v>
      </c>
      <c r="G538" s="1">
        <v>772000</v>
      </c>
      <c r="H538" s="2">
        <v>5</v>
      </c>
      <c r="I538" s="1">
        <v>1602150</v>
      </c>
    </row>
    <row r="539" spans="2:9">
      <c r="C539" t="s">
        <v>15</v>
      </c>
      <c r="D539" s="2">
        <v>2</v>
      </c>
      <c r="E539" s="2">
        <v>2</v>
      </c>
      <c r="F539" s="1">
        <v>595000</v>
      </c>
      <c r="G539" s="1">
        <v>630000</v>
      </c>
      <c r="H539" s="2">
        <v>4</v>
      </c>
      <c r="I539" s="1">
        <v>1225000</v>
      </c>
    </row>
    <row r="540" spans="2:9">
      <c r="C540" t="s">
        <v>16</v>
      </c>
      <c r="D540" s="2">
        <v>3</v>
      </c>
      <c r="E540" s="2">
        <v>2</v>
      </c>
      <c r="F540" s="1">
        <v>952500</v>
      </c>
      <c r="G540" s="1">
        <v>810000</v>
      </c>
      <c r="H540" s="2">
        <v>5</v>
      </c>
      <c r="I540" s="1">
        <v>1762500</v>
      </c>
    </row>
    <row r="541" spans="2:9">
      <c r="C541" t="s">
        <v>17</v>
      </c>
      <c r="D541" s="2">
        <v>4</v>
      </c>
      <c r="E541" s="2">
        <v>7</v>
      </c>
      <c r="F541" s="1">
        <v>2447500</v>
      </c>
      <c r="G541" s="1">
        <v>5069500</v>
      </c>
      <c r="H541" s="2">
        <v>11</v>
      </c>
      <c r="I541" s="1">
        <v>7517000</v>
      </c>
    </row>
    <row r="542" spans="2:9">
      <c r="C542" t="s">
        <v>18</v>
      </c>
      <c r="D542" s="2">
        <v>7</v>
      </c>
      <c r="E542" s="2">
        <v>5</v>
      </c>
      <c r="F542" s="1">
        <v>3968500</v>
      </c>
      <c r="G542" s="1">
        <v>2414000</v>
      </c>
      <c r="H542" s="2">
        <v>12</v>
      </c>
      <c r="I542" s="1">
        <v>6382500</v>
      </c>
    </row>
    <row r="543" spans="2:9">
      <c r="C543" t="s">
        <v>19</v>
      </c>
      <c r="D543" s="2">
        <v>55</v>
      </c>
      <c r="E543" s="2">
        <v>58</v>
      </c>
      <c r="F543" s="1">
        <v>28494323</v>
      </c>
      <c r="G543" s="1">
        <v>28609873</v>
      </c>
      <c r="H543" s="2">
        <v>113</v>
      </c>
      <c r="I543" s="1">
        <v>57104196</v>
      </c>
    </row>
    <row r="544" spans="2:9">
      <c r="B544" t="s">
        <v>42</v>
      </c>
      <c r="D544" s="2">
        <v>90</v>
      </c>
      <c r="E544" s="2">
        <v>90</v>
      </c>
      <c r="F544" s="1">
        <v>45177873</v>
      </c>
      <c r="G544" s="1">
        <v>45177873</v>
      </c>
      <c r="H544" s="2">
        <v>180</v>
      </c>
      <c r="I544" s="1">
        <v>90355746</v>
      </c>
    </row>
    <row r="545" spans="2:9">
      <c r="C545" t="s">
        <v>11</v>
      </c>
      <c r="D545" s="2">
        <v>5</v>
      </c>
      <c r="E545" s="2">
        <v>2</v>
      </c>
      <c r="F545" s="1">
        <v>1696079</v>
      </c>
      <c r="G545" s="1">
        <v>686000</v>
      </c>
      <c r="H545" s="2">
        <v>7</v>
      </c>
      <c r="I545" s="1">
        <v>2382079</v>
      </c>
    </row>
    <row r="546" spans="2:9">
      <c r="C546" t="s">
        <v>12</v>
      </c>
      <c r="D546" s="2">
        <v>2</v>
      </c>
      <c r="E546" s="2">
        <v>3</v>
      </c>
      <c r="F546" s="1">
        <v>520000</v>
      </c>
      <c r="G546" s="1">
        <v>1142500</v>
      </c>
      <c r="H546" s="2">
        <v>5</v>
      </c>
      <c r="I546" s="1">
        <v>1662500</v>
      </c>
    </row>
    <row r="547" spans="2:9">
      <c r="C547" t="s">
        <v>13</v>
      </c>
      <c r="D547" s="2">
        <v>14</v>
      </c>
      <c r="E547" s="2">
        <v>14</v>
      </c>
      <c r="F547" s="1">
        <v>5391155</v>
      </c>
      <c r="G547" s="1">
        <v>4674500</v>
      </c>
      <c r="H547" s="2">
        <v>28</v>
      </c>
      <c r="I547" s="1">
        <v>10065655</v>
      </c>
    </row>
    <row r="548" spans="2:9">
      <c r="C548" t="s">
        <v>14</v>
      </c>
      <c r="D548" s="2">
        <v>11</v>
      </c>
      <c r="E548" s="2">
        <v>27</v>
      </c>
      <c r="F548" s="1">
        <v>4233500</v>
      </c>
      <c r="G548" s="1">
        <v>8701250</v>
      </c>
      <c r="H548" s="2">
        <v>38</v>
      </c>
      <c r="I548" s="1">
        <v>12934750</v>
      </c>
    </row>
    <row r="549" spans="2:9">
      <c r="C549" t="s">
        <v>15</v>
      </c>
      <c r="D549" s="2">
        <v>14</v>
      </c>
      <c r="E549" s="2">
        <v>11</v>
      </c>
      <c r="F549" s="1">
        <v>4565300</v>
      </c>
      <c r="G549" s="1">
        <v>3280000</v>
      </c>
      <c r="H549" s="2">
        <v>25</v>
      </c>
      <c r="I549" s="1">
        <v>7845300</v>
      </c>
    </row>
    <row r="550" spans="2:9">
      <c r="C550" t="s">
        <v>16</v>
      </c>
      <c r="D550" s="2">
        <v>2</v>
      </c>
      <c r="E550" s="2">
        <v>4</v>
      </c>
      <c r="F550" s="1">
        <v>719000</v>
      </c>
      <c r="G550" s="1">
        <v>1330000</v>
      </c>
      <c r="H550" s="2">
        <v>6</v>
      </c>
      <c r="I550" s="1">
        <v>2049000</v>
      </c>
    </row>
    <row r="551" spans="2:9">
      <c r="C551" t="s">
        <v>17</v>
      </c>
      <c r="D551" s="2">
        <v>13</v>
      </c>
      <c r="E551" s="2">
        <v>6</v>
      </c>
      <c r="F551" s="1">
        <v>4911500</v>
      </c>
      <c r="G551" s="1">
        <v>2199129</v>
      </c>
      <c r="H551" s="2">
        <v>19</v>
      </c>
      <c r="I551" s="1">
        <v>7110629</v>
      </c>
    </row>
    <row r="552" spans="2:9">
      <c r="C552" t="s">
        <v>18</v>
      </c>
      <c r="D552" s="2">
        <v>11</v>
      </c>
      <c r="E552" s="2">
        <v>11</v>
      </c>
      <c r="F552" s="1">
        <v>3985000</v>
      </c>
      <c r="G552" s="1">
        <v>4285500</v>
      </c>
      <c r="H552" s="2">
        <v>22</v>
      </c>
      <c r="I552" s="1">
        <v>8270500</v>
      </c>
    </row>
    <row r="553" spans="2:9">
      <c r="C553" t="s">
        <v>19</v>
      </c>
      <c r="D553" s="2">
        <v>145</v>
      </c>
      <c r="E553" s="2">
        <v>139</v>
      </c>
      <c r="F553" s="1">
        <v>51248602</v>
      </c>
      <c r="G553" s="1">
        <v>50971257</v>
      </c>
      <c r="H553" s="2">
        <v>284</v>
      </c>
      <c r="I553" s="1">
        <v>102219859</v>
      </c>
    </row>
    <row r="554" spans="2:9">
      <c r="B554" t="s">
        <v>44</v>
      </c>
      <c r="D554" s="2">
        <v>217</v>
      </c>
      <c r="E554" s="2">
        <v>217</v>
      </c>
      <c r="F554" s="1">
        <v>77270136</v>
      </c>
      <c r="G554" s="1">
        <v>77270136</v>
      </c>
      <c r="H554" s="2">
        <v>434</v>
      </c>
      <c r="I554" s="1">
        <v>154540272</v>
      </c>
    </row>
    <row r="555" spans="2:9">
      <c r="C555" t="s">
        <v>11</v>
      </c>
      <c r="D555" s="2">
        <v>12</v>
      </c>
      <c r="E555" s="2">
        <v>10</v>
      </c>
      <c r="F555" s="1">
        <v>4939020</v>
      </c>
      <c r="G555" s="1">
        <v>4294500</v>
      </c>
      <c r="H555" s="2">
        <v>22</v>
      </c>
      <c r="I555" s="1">
        <v>9233520</v>
      </c>
    </row>
    <row r="556" spans="2:9">
      <c r="C556" t="s">
        <v>12</v>
      </c>
      <c r="D556" s="2">
        <v>3</v>
      </c>
      <c r="E556" s="2">
        <v>4</v>
      </c>
      <c r="F556" s="1">
        <v>990500</v>
      </c>
      <c r="G556" s="1">
        <v>1643059</v>
      </c>
      <c r="H556" s="2">
        <v>7</v>
      </c>
      <c r="I556" s="1">
        <v>2633559</v>
      </c>
    </row>
    <row r="557" spans="2:9">
      <c r="C557" t="s">
        <v>13</v>
      </c>
      <c r="D557" s="2">
        <v>12</v>
      </c>
      <c r="E557" s="2">
        <v>4</v>
      </c>
      <c r="F557" s="1">
        <v>5463955</v>
      </c>
      <c r="G557" s="1">
        <v>2195000</v>
      </c>
      <c r="H557" s="2">
        <v>16</v>
      </c>
      <c r="I557" s="1">
        <v>7658955</v>
      </c>
    </row>
    <row r="558" spans="2:9">
      <c r="C558" t="s">
        <v>14</v>
      </c>
      <c r="D558" s="2">
        <v>35</v>
      </c>
      <c r="E558" s="2">
        <v>42</v>
      </c>
      <c r="F558" s="1">
        <v>13115754</v>
      </c>
      <c r="G558" s="1">
        <v>16273500</v>
      </c>
      <c r="H558" s="2">
        <v>77</v>
      </c>
      <c r="I558" s="1">
        <v>29389254</v>
      </c>
    </row>
    <row r="559" spans="2:9">
      <c r="C559" t="s">
        <v>15</v>
      </c>
      <c r="D559" s="2">
        <v>6</v>
      </c>
      <c r="E559" s="2">
        <v>6</v>
      </c>
      <c r="F559" s="1">
        <v>2581900</v>
      </c>
      <c r="G559" s="1">
        <v>2368000</v>
      </c>
      <c r="H559" s="2">
        <v>12</v>
      </c>
      <c r="I559" s="1">
        <v>4949900</v>
      </c>
    </row>
    <row r="560" spans="2:9">
      <c r="C560" t="s">
        <v>16</v>
      </c>
      <c r="D560" s="2">
        <v>6</v>
      </c>
      <c r="E560" s="2">
        <v>6</v>
      </c>
      <c r="F560" s="1">
        <v>2794030</v>
      </c>
      <c r="G560" s="1">
        <v>2608000</v>
      </c>
      <c r="H560" s="2">
        <v>12</v>
      </c>
      <c r="I560" s="1">
        <v>5402030</v>
      </c>
    </row>
    <row r="561" spans="2:9">
      <c r="C561" t="s">
        <v>17</v>
      </c>
      <c r="D561" s="2">
        <v>7</v>
      </c>
      <c r="E561" s="2">
        <v>6</v>
      </c>
      <c r="F561" s="1">
        <v>2997000</v>
      </c>
      <c r="G561" s="1">
        <v>2773000</v>
      </c>
      <c r="H561" s="2">
        <v>13</v>
      </c>
      <c r="I561" s="1">
        <v>5770000</v>
      </c>
    </row>
    <row r="562" spans="2:9">
      <c r="C562" t="s">
        <v>18</v>
      </c>
      <c r="D562" s="2">
        <v>14</v>
      </c>
      <c r="E562" s="2">
        <v>5</v>
      </c>
      <c r="F562" s="1">
        <v>5512725</v>
      </c>
      <c r="G562" s="1">
        <v>2227500</v>
      </c>
      <c r="H562" s="2">
        <v>19</v>
      </c>
      <c r="I562" s="1">
        <v>7740225</v>
      </c>
    </row>
    <row r="563" spans="2:9">
      <c r="C563" t="s">
        <v>19</v>
      </c>
      <c r="D563" s="2">
        <v>165</v>
      </c>
      <c r="E563" s="2">
        <v>177</v>
      </c>
      <c r="F563" s="1">
        <v>68550939</v>
      </c>
      <c r="G563" s="1">
        <v>72563264</v>
      </c>
      <c r="H563" s="2">
        <v>342</v>
      </c>
      <c r="I563" s="1">
        <v>141114203</v>
      </c>
    </row>
    <row r="564" spans="2:9">
      <c r="B564" t="s">
        <v>46</v>
      </c>
      <c r="D564" s="2">
        <v>260</v>
      </c>
      <c r="E564" s="2">
        <v>260</v>
      </c>
      <c r="F564" s="1">
        <v>106945823</v>
      </c>
      <c r="G564" s="1">
        <v>106945823</v>
      </c>
      <c r="H564" s="2">
        <v>520</v>
      </c>
      <c r="I564" s="1">
        <v>213891646</v>
      </c>
    </row>
    <row r="565" spans="2:9">
      <c r="C565" t="s">
        <v>11</v>
      </c>
      <c r="D565" s="2">
        <v>2</v>
      </c>
      <c r="E565" s="2">
        <v>1</v>
      </c>
      <c r="F565" s="1">
        <v>2573750</v>
      </c>
      <c r="G565" s="1">
        <v>840000</v>
      </c>
      <c r="H565" s="2">
        <v>3</v>
      </c>
      <c r="I565" s="1">
        <v>3413750</v>
      </c>
    </row>
    <row r="566" spans="2:9">
      <c r="C566" t="s">
        <v>12</v>
      </c>
      <c r="D566" s="2">
        <v>1</v>
      </c>
      <c r="E566" s="2">
        <v>1</v>
      </c>
      <c r="F566" s="1">
        <v>1300000</v>
      </c>
      <c r="G566" s="1">
        <v>1137500</v>
      </c>
      <c r="H566" s="2">
        <v>2</v>
      </c>
      <c r="I566" s="1">
        <v>2437500</v>
      </c>
    </row>
    <row r="567" spans="2:9">
      <c r="C567" t="s">
        <v>13</v>
      </c>
      <c r="D567" s="2">
        <v>17</v>
      </c>
      <c r="E567" s="2">
        <v>8</v>
      </c>
      <c r="F567" s="1">
        <v>13461000</v>
      </c>
      <c r="G567" s="1">
        <v>6114000</v>
      </c>
      <c r="H567" s="2">
        <v>25</v>
      </c>
      <c r="I567" s="1">
        <v>19575000</v>
      </c>
    </row>
    <row r="568" spans="2:9">
      <c r="C568" t="s">
        <v>14</v>
      </c>
      <c r="D568" s="2">
        <v>14</v>
      </c>
      <c r="E568" s="2">
        <v>21</v>
      </c>
      <c r="F568" s="1">
        <v>11026950</v>
      </c>
      <c r="G568" s="1">
        <v>21422000</v>
      </c>
      <c r="H568" s="2">
        <v>35</v>
      </c>
      <c r="I568" s="1">
        <v>32448950</v>
      </c>
    </row>
    <row r="569" spans="2:9">
      <c r="C569" t="s">
        <v>15</v>
      </c>
      <c r="D569" s="2">
        <v>4</v>
      </c>
      <c r="E569" s="2">
        <v>1</v>
      </c>
      <c r="F569" s="1">
        <v>4725000</v>
      </c>
      <c r="G569" s="1">
        <v>1450000</v>
      </c>
      <c r="H569" s="2">
        <v>5</v>
      </c>
      <c r="I569" s="1">
        <v>6175000</v>
      </c>
    </row>
    <row r="570" spans="2:9">
      <c r="C570" t="s">
        <v>16</v>
      </c>
      <c r="D570" s="2">
        <v>3</v>
      </c>
      <c r="E570" s="2">
        <v>8</v>
      </c>
      <c r="F570" s="1">
        <v>1637000</v>
      </c>
      <c r="G570" s="1">
        <v>7397750</v>
      </c>
      <c r="H570" s="2">
        <v>11</v>
      </c>
      <c r="I570" s="1">
        <v>9034750</v>
      </c>
    </row>
    <row r="571" spans="2:9">
      <c r="C571" t="s">
        <v>17</v>
      </c>
      <c r="D571" s="2">
        <v>5</v>
      </c>
      <c r="E571" s="2">
        <v>8</v>
      </c>
      <c r="F571" s="1">
        <v>4312500</v>
      </c>
      <c r="G571" s="1">
        <v>4048500</v>
      </c>
      <c r="H571" s="2">
        <v>13</v>
      </c>
      <c r="I571" s="1">
        <v>8361000</v>
      </c>
    </row>
    <row r="572" spans="2:9">
      <c r="C572" t="s">
        <v>18</v>
      </c>
      <c r="D572" s="2">
        <v>15</v>
      </c>
      <c r="E572" s="2">
        <v>7</v>
      </c>
      <c r="F572" s="1">
        <v>14293000</v>
      </c>
      <c r="G572" s="1">
        <v>5179000</v>
      </c>
      <c r="H572" s="2">
        <v>22</v>
      </c>
      <c r="I572" s="1">
        <v>19472000</v>
      </c>
    </row>
    <row r="573" spans="2:9">
      <c r="C573" t="s">
        <v>19</v>
      </c>
      <c r="D573" s="2">
        <v>19</v>
      </c>
      <c r="E573" s="2">
        <v>25</v>
      </c>
      <c r="F573" s="1">
        <v>11660000</v>
      </c>
      <c r="G573" s="1">
        <v>17400450</v>
      </c>
      <c r="H573" s="2">
        <v>44</v>
      </c>
      <c r="I573" s="1">
        <v>29060450</v>
      </c>
    </row>
    <row r="574" spans="2:9">
      <c r="B574" t="s">
        <v>48</v>
      </c>
      <c r="D574" s="2">
        <v>80</v>
      </c>
      <c r="E574" s="2">
        <v>80</v>
      </c>
      <c r="F574" s="1">
        <v>64989200</v>
      </c>
      <c r="G574" s="1">
        <v>64989200</v>
      </c>
      <c r="H574" s="2">
        <v>160</v>
      </c>
      <c r="I574" s="1">
        <v>129978400</v>
      </c>
    </row>
    <row r="575" spans="2:9">
      <c r="C575" t="s">
        <v>11</v>
      </c>
      <c r="D575" s="2">
        <v>1</v>
      </c>
      <c r="E575" s="2">
        <v>2</v>
      </c>
      <c r="F575" s="1">
        <v>925000</v>
      </c>
      <c r="G575" s="1">
        <v>929500</v>
      </c>
      <c r="H575" s="2">
        <v>3</v>
      </c>
      <c r="I575" s="1">
        <v>1854500</v>
      </c>
    </row>
    <row r="576" spans="2:9">
      <c r="C576" t="s">
        <v>12</v>
      </c>
      <c r="D576" s="2">
        <v>4</v>
      </c>
      <c r="E576" s="2">
        <v>11</v>
      </c>
      <c r="F576" s="1">
        <v>2245000</v>
      </c>
      <c r="G576" s="1">
        <v>13065500</v>
      </c>
      <c r="H576" s="2">
        <v>15</v>
      </c>
      <c r="I576" s="1">
        <v>15310500</v>
      </c>
    </row>
    <row r="577" spans="2:9">
      <c r="C577" t="s">
        <v>13</v>
      </c>
      <c r="D577" s="2">
        <v>8</v>
      </c>
      <c r="E577" s="2">
        <v>9</v>
      </c>
      <c r="F577" s="1">
        <v>6252295</v>
      </c>
      <c r="G577" s="1">
        <v>7795000</v>
      </c>
      <c r="H577" s="2">
        <v>17</v>
      </c>
      <c r="I577" s="1">
        <v>14047295</v>
      </c>
    </row>
    <row r="578" spans="2:9">
      <c r="C578" t="s">
        <v>14</v>
      </c>
      <c r="D578" s="2">
        <v>3</v>
      </c>
      <c r="E578" s="2">
        <v>5</v>
      </c>
      <c r="F578" s="1">
        <v>2497500</v>
      </c>
      <c r="G578" s="1">
        <v>2200500</v>
      </c>
      <c r="H578" s="2">
        <v>8</v>
      </c>
      <c r="I578" s="1">
        <v>4698000</v>
      </c>
    </row>
    <row r="579" spans="2:9">
      <c r="C579" t="s">
        <v>15</v>
      </c>
      <c r="D579" s="2">
        <v>7</v>
      </c>
      <c r="E579" s="2">
        <v>4</v>
      </c>
      <c r="F579" s="1">
        <v>5695000</v>
      </c>
      <c r="G579" s="1">
        <v>1840000</v>
      </c>
      <c r="H579" s="2">
        <v>11</v>
      </c>
      <c r="I579" s="1">
        <v>7535000</v>
      </c>
    </row>
    <row r="580" spans="2:9">
      <c r="C580" t="s">
        <v>16</v>
      </c>
      <c r="D580" s="2">
        <v>3</v>
      </c>
      <c r="E580" s="2">
        <v>6</v>
      </c>
      <c r="F580" s="1">
        <v>1870000</v>
      </c>
      <c r="G580" s="1">
        <v>5524000</v>
      </c>
      <c r="H580" s="2">
        <v>9</v>
      </c>
      <c r="I580" s="1">
        <v>7394000</v>
      </c>
    </row>
    <row r="581" spans="2:9">
      <c r="C581" t="s">
        <v>17</v>
      </c>
      <c r="D581" s="2">
        <v>5</v>
      </c>
      <c r="E581" s="2"/>
      <c r="F581" s="1">
        <v>5200000</v>
      </c>
      <c r="G581" s="1"/>
      <c r="H581" s="2">
        <v>5</v>
      </c>
      <c r="I581" s="1">
        <v>5200000</v>
      </c>
    </row>
    <row r="582" spans="2:9">
      <c r="C582" t="s">
        <v>18</v>
      </c>
      <c r="D582" s="2">
        <v>9</v>
      </c>
      <c r="E582" s="2">
        <v>11</v>
      </c>
      <c r="F582" s="1">
        <v>11866375</v>
      </c>
      <c r="G582" s="1">
        <v>11305325</v>
      </c>
      <c r="H582" s="2">
        <v>20</v>
      </c>
      <c r="I582" s="1">
        <v>23171700</v>
      </c>
    </row>
    <row r="583" spans="2:9">
      <c r="C583" t="s">
        <v>19</v>
      </c>
      <c r="D583" s="2">
        <v>43</v>
      </c>
      <c r="E583" s="2">
        <v>35</v>
      </c>
      <c r="F583" s="1">
        <v>49443240</v>
      </c>
      <c r="G583" s="1">
        <v>43334585</v>
      </c>
      <c r="H583" s="2">
        <v>78</v>
      </c>
      <c r="I583" s="1">
        <v>92777825</v>
      </c>
    </row>
    <row r="584" spans="2:9">
      <c r="B584" t="s">
        <v>50</v>
      </c>
      <c r="D584" s="2">
        <v>83</v>
      </c>
      <c r="E584" s="2">
        <v>83</v>
      </c>
      <c r="F584" s="1">
        <v>85994410</v>
      </c>
      <c r="G584" s="1">
        <v>85994410</v>
      </c>
      <c r="H584" s="2">
        <v>166</v>
      </c>
      <c r="I584" s="1">
        <v>171988820</v>
      </c>
    </row>
    <row r="585" spans="2:9">
      <c r="C585" t="s">
        <v>11</v>
      </c>
      <c r="D585" s="2"/>
      <c r="E585" s="2"/>
      <c r="F585" s="1"/>
      <c r="G585" s="1"/>
      <c r="H585" s="2"/>
      <c r="I585" s="1"/>
    </row>
    <row r="586" spans="2:9">
      <c r="C586" t="s">
        <v>12</v>
      </c>
      <c r="D586" s="2">
        <v>1</v>
      </c>
      <c r="E586" s="2">
        <v>1</v>
      </c>
      <c r="F586" s="1">
        <v>1257500</v>
      </c>
      <c r="G586" s="1">
        <v>1195000</v>
      </c>
      <c r="H586" s="2">
        <v>2</v>
      </c>
      <c r="I586" s="1">
        <v>2452500</v>
      </c>
    </row>
    <row r="587" spans="2:9">
      <c r="C587" t="s">
        <v>13</v>
      </c>
      <c r="D587" s="2">
        <v>4</v>
      </c>
      <c r="E587" s="2">
        <v>4</v>
      </c>
      <c r="F587" s="1">
        <v>4251000</v>
      </c>
      <c r="G587" s="1">
        <v>11151000</v>
      </c>
      <c r="H587" s="2">
        <v>8</v>
      </c>
      <c r="I587" s="1">
        <v>15402000</v>
      </c>
    </row>
    <row r="588" spans="2:9">
      <c r="C588" t="s">
        <v>14</v>
      </c>
      <c r="D588" s="2"/>
      <c r="E588" s="2"/>
      <c r="F588" s="1"/>
      <c r="G588" s="1"/>
      <c r="H588" s="2"/>
      <c r="I588" s="1"/>
    </row>
    <row r="589" spans="2:9">
      <c r="C589" t="s">
        <v>15</v>
      </c>
      <c r="D589" s="2">
        <v>3</v>
      </c>
      <c r="E589" s="2"/>
      <c r="F589" s="1">
        <v>11200000</v>
      </c>
      <c r="G589" s="1"/>
      <c r="H589" s="2">
        <v>3</v>
      </c>
      <c r="I589" s="1">
        <v>11200000</v>
      </c>
    </row>
    <row r="590" spans="2:9">
      <c r="C590" t="s">
        <v>16</v>
      </c>
      <c r="D590" s="2">
        <v>3</v>
      </c>
      <c r="E590" s="2">
        <v>5</v>
      </c>
      <c r="F590" s="1">
        <v>4798000</v>
      </c>
      <c r="G590" s="1">
        <v>11123000</v>
      </c>
      <c r="H590" s="2">
        <v>8</v>
      </c>
      <c r="I590" s="1">
        <v>15921000</v>
      </c>
    </row>
    <row r="591" spans="2:9">
      <c r="C591" t="s">
        <v>17</v>
      </c>
      <c r="D591" s="2"/>
      <c r="E591" s="2"/>
      <c r="F591" s="1"/>
      <c r="G591" s="1"/>
      <c r="H591" s="2"/>
      <c r="I591" s="1"/>
    </row>
    <row r="592" spans="2:9">
      <c r="C592" t="s">
        <v>18</v>
      </c>
      <c r="D592" s="2">
        <v>3</v>
      </c>
      <c r="E592" s="2">
        <v>4</v>
      </c>
      <c r="F592" s="1">
        <v>6495000</v>
      </c>
      <c r="G592" s="1">
        <v>6707500</v>
      </c>
      <c r="H592" s="2">
        <v>7</v>
      </c>
      <c r="I592" s="1">
        <v>13202500</v>
      </c>
    </row>
    <row r="593" spans="2:9">
      <c r="C593" t="s">
        <v>19</v>
      </c>
      <c r="D593" s="2">
        <v>10</v>
      </c>
      <c r="E593" s="2">
        <v>10</v>
      </c>
      <c r="F593" s="1">
        <v>20492000</v>
      </c>
      <c r="G593" s="1">
        <v>18317000</v>
      </c>
      <c r="H593" s="2">
        <v>20</v>
      </c>
      <c r="I593" s="1">
        <v>38809000</v>
      </c>
    </row>
    <row r="594" spans="2:9">
      <c r="B594" t="s">
        <v>52</v>
      </c>
      <c r="D594" s="2">
        <v>24</v>
      </c>
      <c r="E594" s="2">
        <v>24</v>
      </c>
      <c r="F594" s="1">
        <v>48493500</v>
      </c>
      <c r="G594" s="1">
        <v>48493500</v>
      </c>
      <c r="H594" s="2">
        <v>48</v>
      </c>
      <c r="I594" s="1">
        <v>96987000</v>
      </c>
    </row>
    <row r="595" spans="2:9">
      <c r="C595" t="s">
        <v>11</v>
      </c>
      <c r="D595" s="2">
        <v>1</v>
      </c>
      <c r="E595" s="2">
        <v>1</v>
      </c>
      <c r="F595" s="1">
        <v>325000</v>
      </c>
      <c r="G595" s="1">
        <v>340000</v>
      </c>
      <c r="H595" s="2">
        <v>2</v>
      </c>
      <c r="I595" s="1">
        <v>665000</v>
      </c>
    </row>
    <row r="596" spans="2:9">
      <c r="C596" t="s">
        <v>12</v>
      </c>
      <c r="D596" s="2">
        <v>4</v>
      </c>
      <c r="E596" s="2">
        <v>7</v>
      </c>
      <c r="F596" s="1">
        <v>1399000</v>
      </c>
      <c r="G596" s="1">
        <v>3196900</v>
      </c>
      <c r="H596" s="2">
        <v>11</v>
      </c>
      <c r="I596" s="1">
        <v>4595900</v>
      </c>
    </row>
    <row r="597" spans="2:9">
      <c r="C597" t="s">
        <v>13</v>
      </c>
      <c r="D597" s="2">
        <v>30</v>
      </c>
      <c r="E597" s="2">
        <v>27</v>
      </c>
      <c r="F597" s="1">
        <v>10283551</v>
      </c>
      <c r="G597" s="1">
        <v>9739051</v>
      </c>
      <c r="H597" s="2">
        <v>57</v>
      </c>
      <c r="I597" s="1">
        <v>20022602</v>
      </c>
    </row>
    <row r="598" spans="2:9">
      <c r="C598" t="s">
        <v>14</v>
      </c>
      <c r="D598" s="2">
        <v>3</v>
      </c>
      <c r="E598" s="2">
        <v>1</v>
      </c>
      <c r="F598" s="1">
        <v>1513000</v>
      </c>
      <c r="G598" s="1">
        <v>160000</v>
      </c>
      <c r="H598" s="2">
        <v>4</v>
      </c>
      <c r="I598" s="1">
        <v>1673000</v>
      </c>
    </row>
    <row r="599" spans="2:9">
      <c r="C599" t="s">
        <v>15</v>
      </c>
      <c r="D599" s="2">
        <v>21</v>
      </c>
      <c r="E599" s="2">
        <v>13</v>
      </c>
      <c r="F599" s="1">
        <v>8009200</v>
      </c>
      <c r="G599" s="1">
        <v>5137500</v>
      </c>
      <c r="H599" s="2">
        <v>34</v>
      </c>
      <c r="I599" s="1">
        <v>13146700</v>
      </c>
    </row>
    <row r="600" spans="2:9">
      <c r="C600" t="s">
        <v>16</v>
      </c>
      <c r="D600" s="2">
        <v>14</v>
      </c>
      <c r="E600" s="2">
        <v>10</v>
      </c>
      <c r="F600" s="1">
        <v>5734000</v>
      </c>
      <c r="G600" s="1">
        <v>4347541</v>
      </c>
      <c r="H600" s="2">
        <v>24</v>
      </c>
      <c r="I600" s="1">
        <v>10081541</v>
      </c>
    </row>
    <row r="601" spans="2:9">
      <c r="C601" t="s">
        <v>17</v>
      </c>
      <c r="D601" s="2"/>
      <c r="E601" s="2"/>
      <c r="F601" s="1"/>
      <c r="G601" s="1"/>
      <c r="H601" s="2"/>
      <c r="I601" s="1"/>
    </row>
    <row r="602" spans="2:9">
      <c r="C602" t="s">
        <v>18</v>
      </c>
      <c r="D602" s="2">
        <v>11</v>
      </c>
      <c r="E602" s="2">
        <v>27</v>
      </c>
      <c r="F602" s="1">
        <v>3661500</v>
      </c>
      <c r="G602" s="1">
        <v>9310500</v>
      </c>
      <c r="H602" s="2">
        <v>38</v>
      </c>
      <c r="I602" s="1">
        <v>12972000</v>
      </c>
    </row>
    <row r="603" spans="2:9">
      <c r="C603" t="s">
        <v>19</v>
      </c>
      <c r="D603" s="2">
        <v>86</v>
      </c>
      <c r="E603" s="2">
        <v>84</v>
      </c>
      <c r="F603" s="1">
        <v>33120148</v>
      </c>
      <c r="G603" s="1">
        <v>31813907</v>
      </c>
      <c r="H603" s="2">
        <v>170</v>
      </c>
      <c r="I603" s="1">
        <v>64934055</v>
      </c>
    </row>
    <row r="604" spans="2:9">
      <c r="B604" t="s">
        <v>54</v>
      </c>
      <c r="D604" s="2">
        <v>170</v>
      </c>
      <c r="E604" s="2">
        <v>170</v>
      </c>
      <c r="F604" s="1">
        <v>64045399</v>
      </c>
      <c r="G604" s="1">
        <v>64045399</v>
      </c>
      <c r="H604" s="2">
        <v>340</v>
      </c>
      <c r="I604" s="1">
        <v>128090798</v>
      </c>
    </row>
    <row r="605" spans="2:9">
      <c r="C605" t="s">
        <v>11</v>
      </c>
      <c r="D605" s="2">
        <v>2</v>
      </c>
      <c r="E605" s="2">
        <v>1</v>
      </c>
      <c r="F605" s="1">
        <v>5897300</v>
      </c>
      <c r="G605" s="1">
        <v>1625000</v>
      </c>
      <c r="H605" s="2">
        <v>3</v>
      </c>
      <c r="I605" s="1">
        <v>7522300</v>
      </c>
    </row>
    <row r="606" spans="2:9">
      <c r="C606" t="s">
        <v>12</v>
      </c>
      <c r="D606" s="2">
        <v>3</v>
      </c>
      <c r="E606" s="2">
        <v>3</v>
      </c>
      <c r="F606" s="1">
        <v>3670000</v>
      </c>
      <c r="G606" s="1">
        <v>3915000</v>
      </c>
      <c r="H606" s="2">
        <v>6</v>
      </c>
      <c r="I606" s="1">
        <v>7585000</v>
      </c>
    </row>
    <row r="607" spans="2:9">
      <c r="C607" t="s">
        <v>13</v>
      </c>
      <c r="D607" s="2">
        <v>5</v>
      </c>
      <c r="E607" s="2">
        <v>10</v>
      </c>
      <c r="F607" s="1">
        <v>9010000</v>
      </c>
      <c r="G607" s="1">
        <v>14600000</v>
      </c>
      <c r="H607" s="2">
        <v>15</v>
      </c>
      <c r="I607" s="1">
        <v>23610000</v>
      </c>
    </row>
    <row r="608" spans="2:9">
      <c r="C608" t="s">
        <v>14</v>
      </c>
      <c r="D608" s="2"/>
      <c r="E608" s="2"/>
      <c r="F608" s="1"/>
      <c r="G608" s="1"/>
      <c r="H608" s="2"/>
      <c r="I608" s="1"/>
    </row>
    <row r="609" spans="2:9">
      <c r="C609" t="s">
        <v>15</v>
      </c>
      <c r="D609" s="2">
        <v>3</v>
      </c>
      <c r="E609" s="2"/>
      <c r="F609" s="1">
        <v>4647500</v>
      </c>
      <c r="G609" s="1"/>
      <c r="H609" s="2">
        <v>3</v>
      </c>
      <c r="I609" s="1">
        <v>4647500</v>
      </c>
    </row>
    <row r="610" spans="2:9">
      <c r="C610" t="s">
        <v>16</v>
      </c>
      <c r="D610" s="2">
        <v>14</v>
      </c>
      <c r="E610" s="2">
        <v>15</v>
      </c>
      <c r="F610" s="1">
        <v>23575913</v>
      </c>
      <c r="G610" s="1">
        <v>31551013</v>
      </c>
      <c r="H610" s="2">
        <v>29</v>
      </c>
      <c r="I610" s="1">
        <v>55126926</v>
      </c>
    </row>
    <row r="611" spans="2:9">
      <c r="C611" t="s">
        <v>17</v>
      </c>
      <c r="D611" s="2"/>
      <c r="E611" s="2"/>
      <c r="F611" s="1"/>
      <c r="G611" s="1"/>
      <c r="H611" s="2"/>
      <c r="I611" s="1"/>
    </row>
    <row r="612" spans="2:9">
      <c r="C612" t="s">
        <v>18</v>
      </c>
      <c r="D612" s="2">
        <v>9</v>
      </c>
      <c r="E612" s="2">
        <v>9</v>
      </c>
      <c r="F612" s="1">
        <v>14420000</v>
      </c>
      <c r="G612" s="1">
        <v>15002200</v>
      </c>
      <c r="H612" s="2">
        <v>18</v>
      </c>
      <c r="I612" s="1">
        <v>29422200</v>
      </c>
    </row>
    <row r="613" spans="2:9">
      <c r="C613" t="s">
        <v>19</v>
      </c>
      <c r="D613" s="2">
        <v>9</v>
      </c>
      <c r="E613" s="2">
        <v>7</v>
      </c>
      <c r="F613" s="1">
        <v>17280000</v>
      </c>
      <c r="G613" s="1">
        <v>11807500</v>
      </c>
      <c r="H613" s="2">
        <v>16</v>
      </c>
      <c r="I613" s="1">
        <v>29087500</v>
      </c>
    </row>
    <row r="614" spans="2:9">
      <c r="B614" t="s">
        <v>56</v>
      </c>
      <c r="D614" s="2">
        <v>45</v>
      </c>
      <c r="E614" s="2">
        <v>45</v>
      </c>
      <c r="F614" s="1">
        <v>78500713</v>
      </c>
      <c r="G614" s="1">
        <v>78500713</v>
      </c>
      <c r="H614" s="2">
        <v>90</v>
      </c>
      <c r="I614" s="1">
        <v>157001426</v>
      </c>
    </row>
    <row r="615" spans="2:9">
      <c r="C615" t="s">
        <v>11</v>
      </c>
      <c r="D615" s="2">
        <v>1</v>
      </c>
      <c r="E615" s="2">
        <v>1</v>
      </c>
      <c r="F615" s="1">
        <v>1580000</v>
      </c>
      <c r="G615" s="1">
        <v>2875000</v>
      </c>
      <c r="H615" s="2">
        <v>2</v>
      </c>
      <c r="I615" s="1">
        <v>4455000</v>
      </c>
    </row>
    <row r="616" spans="2:9">
      <c r="C616" t="s">
        <v>12</v>
      </c>
      <c r="D616" s="2">
        <v>1</v>
      </c>
      <c r="E616" s="2">
        <v>1</v>
      </c>
      <c r="F616" s="1">
        <v>2910000</v>
      </c>
      <c r="G616" s="1">
        <v>1275000</v>
      </c>
      <c r="H616" s="2">
        <v>2</v>
      </c>
      <c r="I616" s="1">
        <v>4185000</v>
      </c>
    </row>
    <row r="617" spans="2:9">
      <c r="C617" t="s">
        <v>13</v>
      </c>
      <c r="D617" s="2">
        <v>14</v>
      </c>
      <c r="E617" s="2">
        <v>18</v>
      </c>
      <c r="F617" s="1">
        <v>16555100</v>
      </c>
      <c r="G617" s="1">
        <v>28904100</v>
      </c>
      <c r="H617" s="2">
        <v>32</v>
      </c>
      <c r="I617" s="1">
        <v>45459200</v>
      </c>
    </row>
    <row r="618" spans="2:9">
      <c r="C618" t="s">
        <v>14</v>
      </c>
      <c r="D618" s="2"/>
      <c r="E618" s="2"/>
      <c r="F618" s="1"/>
      <c r="G618" s="1"/>
      <c r="H618" s="2"/>
      <c r="I618" s="1"/>
    </row>
    <row r="619" spans="2:9">
      <c r="C619" t="s">
        <v>15</v>
      </c>
      <c r="D619" s="2">
        <v>3</v>
      </c>
      <c r="E619" s="2">
        <v>6</v>
      </c>
      <c r="F619" s="1">
        <v>4200000</v>
      </c>
      <c r="G619" s="1">
        <v>9493000</v>
      </c>
      <c r="H619" s="2">
        <v>9</v>
      </c>
      <c r="I619" s="1">
        <v>13693000</v>
      </c>
    </row>
    <row r="620" spans="2:9">
      <c r="C620" t="s">
        <v>16</v>
      </c>
      <c r="D620" s="2">
        <v>16</v>
      </c>
      <c r="E620" s="2">
        <v>21</v>
      </c>
      <c r="F620" s="1">
        <v>38240000</v>
      </c>
      <c r="G620" s="1">
        <v>55419000</v>
      </c>
      <c r="H620" s="2">
        <v>37</v>
      </c>
      <c r="I620" s="1">
        <v>93659000</v>
      </c>
    </row>
    <row r="621" spans="2:9">
      <c r="C621" t="s">
        <v>17</v>
      </c>
      <c r="D621" s="2">
        <v>2</v>
      </c>
      <c r="E621" s="2">
        <v>2</v>
      </c>
      <c r="F621" s="1">
        <v>5540000</v>
      </c>
      <c r="G621" s="1">
        <v>2361250</v>
      </c>
      <c r="H621" s="2">
        <v>4</v>
      </c>
      <c r="I621" s="1">
        <v>7901250</v>
      </c>
    </row>
    <row r="622" spans="2:9">
      <c r="C622" t="s">
        <v>18</v>
      </c>
      <c r="D622" s="2">
        <v>8</v>
      </c>
      <c r="E622" s="2">
        <v>20</v>
      </c>
      <c r="F622" s="1">
        <v>17190000</v>
      </c>
      <c r="G622" s="1">
        <v>37949000</v>
      </c>
      <c r="H622" s="2">
        <v>28</v>
      </c>
      <c r="I622" s="1">
        <v>55139000</v>
      </c>
    </row>
    <row r="623" spans="2:9">
      <c r="C623" t="s">
        <v>19</v>
      </c>
      <c r="D623" s="2">
        <v>41</v>
      </c>
      <c r="E623" s="2">
        <v>17</v>
      </c>
      <c r="F623" s="1">
        <v>83298145</v>
      </c>
      <c r="G623" s="1">
        <v>31236895</v>
      </c>
      <c r="H623" s="2">
        <v>58</v>
      </c>
      <c r="I623" s="1">
        <v>114535040</v>
      </c>
    </row>
    <row r="624" spans="2:9">
      <c r="B624" t="s">
        <v>58</v>
      </c>
      <c r="D624" s="2">
        <v>86</v>
      </c>
      <c r="E624" s="2">
        <v>86</v>
      </c>
      <c r="F624" s="1">
        <v>169513245</v>
      </c>
      <c r="G624" s="1">
        <v>169513245</v>
      </c>
      <c r="H624" s="2">
        <v>172</v>
      </c>
      <c r="I624" s="1">
        <v>339026490</v>
      </c>
    </row>
    <row r="625" spans="2:9">
      <c r="C625" t="s">
        <v>11</v>
      </c>
      <c r="D625" s="2">
        <v>1</v>
      </c>
      <c r="E625" s="2">
        <v>1</v>
      </c>
      <c r="F625" s="1">
        <v>3050000</v>
      </c>
      <c r="G625" s="1">
        <v>3050000</v>
      </c>
      <c r="H625" s="2">
        <v>2</v>
      </c>
      <c r="I625" s="1">
        <v>6100000</v>
      </c>
    </row>
    <row r="626" spans="2:9">
      <c r="C626" t="s">
        <v>12</v>
      </c>
      <c r="D626" s="2">
        <v>4</v>
      </c>
      <c r="E626" s="2">
        <v>3</v>
      </c>
      <c r="F626" s="1">
        <v>10675000</v>
      </c>
      <c r="G626" s="1">
        <v>8825000</v>
      </c>
      <c r="H626" s="2">
        <v>7</v>
      </c>
      <c r="I626" s="1">
        <v>19500000</v>
      </c>
    </row>
    <row r="627" spans="2:9">
      <c r="C627" t="s">
        <v>13</v>
      </c>
      <c r="D627" s="2">
        <v>5</v>
      </c>
      <c r="E627" s="2">
        <v>10</v>
      </c>
      <c r="F627" s="1">
        <v>16908000</v>
      </c>
      <c r="G627" s="1">
        <v>33405000</v>
      </c>
      <c r="H627" s="2">
        <v>15</v>
      </c>
      <c r="I627" s="1">
        <v>50313000</v>
      </c>
    </row>
    <row r="628" spans="2:9">
      <c r="C628" t="s">
        <v>14</v>
      </c>
      <c r="D628" s="2">
        <v>1</v>
      </c>
      <c r="E628" s="2"/>
      <c r="F628" s="1">
        <v>1750000</v>
      </c>
      <c r="G628" s="1"/>
      <c r="H628" s="2">
        <v>1</v>
      </c>
      <c r="I628" s="1">
        <v>1750000</v>
      </c>
    </row>
    <row r="629" spans="2:9">
      <c r="C629" t="s">
        <v>15</v>
      </c>
      <c r="D629" s="2">
        <v>4</v>
      </c>
      <c r="E629" s="2">
        <v>1</v>
      </c>
      <c r="F629" s="1">
        <v>13525000</v>
      </c>
      <c r="G629" s="1">
        <v>8021334</v>
      </c>
      <c r="H629" s="2">
        <v>5</v>
      </c>
      <c r="I629" s="1">
        <v>21546334</v>
      </c>
    </row>
    <row r="630" spans="2:9">
      <c r="C630" t="s">
        <v>16</v>
      </c>
      <c r="D630" s="2">
        <v>14</v>
      </c>
      <c r="E630" s="2">
        <v>19</v>
      </c>
      <c r="F630" s="1">
        <v>45871334</v>
      </c>
      <c r="G630" s="1">
        <v>52757500</v>
      </c>
      <c r="H630" s="2">
        <v>33</v>
      </c>
      <c r="I630" s="1">
        <v>98628834</v>
      </c>
    </row>
    <row r="631" spans="2:9">
      <c r="C631" t="s">
        <v>17</v>
      </c>
      <c r="D631" s="2">
        <v>1</v>
      </c>
      <c r="E631" s="2">
        <v>1</v>
      </c>
      <c r="F631" s="1">
        <v>1700000</v>
      </c>
      <c r="G631" s="1">
        <v>1700000</v>
      </c>
      <c r="H631" s="2">
        <v>2</v>
      </c>
      <c r="I631" s="1">
        <v>3400000</v>
      </c>
    </row>
    <row r="632" spans="2:9">
      <c r="C632" t="s">
        <v>18</v>
      </c>
      <c r="D632" s="2">
        <v>12</v>
      </c>
      <c r="E632" s="2">
        <v>13</v>
      </c>
      <c r="F632" s="1">
        <v>43085000</v>
      </c>
      <c r="G632" s="1">
        <v>37223000</v>
      </c>
      <c r="H632" s="2">
        <v>25</v>
      </c>
      <c r="I632" s="1">
        <v>80308000</v>
      </c>
    </row>
    <row r="633" spans="2:9">
      <c r="C633" t="s">
        <v>19</v>
      </c>
      <c r="D633" s="2">
        <v>30</v>
      </c>
      <c r="E633" s="2">
        <v>24</v>
      </c>
      <c r="F633" s="1">
        <v>94647500</v>
      </c>
      <c r="G633" s="1">
        <v>86230000</v>
      </c>
      <c r="H633" s="2">
        <v>54</v>
      </c>
      <c r="I633" s="1">
        <v>180877500</v>
      </c>
    </row>
    <row r="634" spans="2:9">
      <c r="B634" t="s">
        <v>60</v>
      </c>
      <c r="D634" s="2">
        <v>72</v>
      </c>
      <c r="E634" s="2">
        <v>72</v>
      </c>
      <c r="F634" s="1">
        <v>231211834</v>
      </c>
      <c r="G634" s="1">
        <v>231211834</v>
      </c>
      <c r="H634" s="2">
        <v>144</v>
      </c>
      <c r="I634" s="1">
        <v>462423668</v>
      </c>
    </row>
    <row r="635" spans="2:9">
      <c r="C635" t="s">
        <v>11</v>
      </c>
      <c r="D635" s="2">
        <v>2</v>
      </c>
      <c r="E635" s="2">
        <v>1</v>
      </c>
      <c r="F635" s="1">
        <v>12300000</v>
      </c>
      <c r="G635" s="1">
        <v>4850000</v>
      </c>
      <c r="H635" s="2">
        <v>3</v>
      </c>
      <c r="I635" s="1">
        <v>17150000</v>
      </c>
    </row>
    <row r="636" spans="2:9">
      <c r="C636" t="s">
        <v>12</v>
      </c>
      <c r="D636" s="2">
        <v>4</v>
      </c>
      <c r="E636" s="2">
        <v>2</v>
      </c>
      <c r="F636" s="1">
        <v>21750000</v>
      </c>
      <c r="G636" s="1">
        <v>5600000</v>
      </c>
      <c r="H636" s="2">
        <v>6</v>
      </c>
      <c r="I636" s="1">
        <v>27350000</v>
      </c>
    </row>
    <row r="637" spans="2:9">
      <c r="C637" t="s">
        <v>13</v>
      </c>
      <c r="D637" s="2">
        <v>2</v>
      </c>
      <c r="E637" s="2">
        <v>3</v>
      </c>
      <c r="F637" s="1">
        <v>13600000</v>
      </c>
      <c r="G637" s="1">
        <v>12200000</v>
      </c>
      <c r="H637" s="2">
        <v>5</v>
      </c>
      <c r="I637" s="1">
        <v>25800000</v>
      </c>
    </row>
    <row r="638" spans="2:9">
      <c r="C638" t="s">
        <v>14</v>
      </c>
      <c r="D638" s="2"/>
      <c r="E638" s="2"/>
      <c r="F638" s="1"/>
      <c r="G638" s="1"/>
      <c r="H638" s="2"/>
      <c r="I638" s="1"/>
    </row>
    <row r="639" spans="2:9">
      <c r="C639" t="s">
        <v>15</v>
      </c>
      <c r="D639" s="2">
        <v>2</v>
      </c>
      <c r="E639" s="2">
        <v>3</v>
      </c>
      <c r="F639" s="1">
        <v>7300000</v>
      </c>
      <c r="G639" s="1">
        <v>8439999</v>
      </c>
      <c r="H639" s="2">
        <v>5</v>
      </c>
      <c r="I639" s="1">
        <v>15739999</v>
      </c>
    </row>
    <row r="640" spans="2:9">
      <c r="C640" t="s">
        <v>16</v>
      </c>
      <c r="D640" s="2">
        <v>11</v>
      </c>
      <c r="E640" s="2">
        <v>14</v>
      </c>
      <c r="F640" s="1">
        <v>79452000</v>
      </c>
      <c r="G640" s="1">
        <v>97023750</v>
      </c>
      <c r="H640" s="2">
        <v>25</v>
      </c>
      <c r="I640" s="1">
        <v>176475750</v>
      </c>
    </row>
    <row r="641" spans="2:9">
      <c r="C641" t="s">
        <v>17</v>
      </c>
      <c r="D641" s="2">
        <v>2</v>
      </c>
      <c r="E641" s="2"/>
      <c r="F641" s="1">
        <v>15150000</v>
      </c>
      <c r="G641" s="1"/>
      <c r="H641" s="2">
        <v>2</v>
      </c>
      <c r="I641" s="1">
        <v>15150000</v>
      </c>
    </row>
    <row r="642" spans="2:9">
      <c r="C642" t="s">
        <v>18</v>
      </c>
      <c r="D642" s="2">
        <v>13</v>
      </c>
      <c r="E642" s="2">
        <v>17</v>
      </c>
      <c r="F642" s="1">
        <v>63550000</v>
      </c>
      <c r="G642" s="1">
        <v>99262500</v>
      </c>
      <c r="H642" s="2">
        <v>30</v>
      </c>
      <c r="I642" s="1">
        <v>162812500</v>
      </c>
    </row>
    <row r="643" spans="2:9">
      <c r="C643" t="s">
        <v>19</v>
      </c>
      <c r="D643" s="2">
        <v>27</v>
      </c>
      <c r="E643" s="2">
        <v>23</v>
      </c>
      <c r="F643" s="1">
        <v>160929249</v>
      </c>
      <c r="G643" s="1">
        <v>146655000</v>
      </c>
      <c r="H643" s="2">
        <v>50</v>
      </c>
      <c r="I643" s="1">
        <v>307584249</v>
      </c>
    </row>
    <row r="644" spans="2:9">
      <c r="B644" t="s">
        <v>62</v>
      </c>
      <c r="D644" s="2">
        <v>63</v>
      </c>
      <c r="E644" s="2">
        <v>63</v>
      </c>
      <c r="F644" s="1">
        <v>374031249</v>
      </c>
      <c r="G644" s="1">
        <v>374031249</v>
      </c>
      <c r="H644" s="2">
        <v>126</v>
      </c>
      <c r="I644" s="1">
        <v>748062498</v>
      </c>
    </row>
    <row r="645" spans="2:9">
      <c r="C645" t="s">
        <v>11</v>
      </c>
      <c r="D645" s="2"/>
      <c r="E645" s="2"/>
      <c r="F645" s="1"/>
      <c r="G645" s="1"/>
      <c r="H645" s="2"/>
      <c r="I645" s="1"/>
    </row>
    <row r="646" spans="2:9">
      <c r="C646" t="s">
        <v>12</v>
      </c>
      <c r="D646" s="2">
        <v>1</v>
      </c>
      <c r="E646" s="2">
        <v>1</v>
      </c>
      <c r="F646" s="1">
        <v>1840000</v>
      </c>
      <c r="G646" s="1">
        <v>300000</v>
      </c>
      <c r="H646" s="2">
        <v>2</v>
      </c>
      <c r="I646" s="1">
        <v>2140000</v>
      </c>
    </row>
    <row r="647" spans="2:9">
      <c r="C647" t="s">
        <v>13</v>
      </c>
      <c r="D647" s="2">
        <v>5</v>
      </c>
      <c r="E647" s="2">
        <v>4</v>
      </c>
      <c r="F647" s="1">
        <v>6723000</v>
      </c>
      <c r="G647" s="1">
        <v>1972000</v>
      </c>
      <c r="H647" s="2">
        <v>9</v>
      </c>
      <c r="I647" s="1">
        <v>8695000</v>
      </c>
    </row>
    <row r="648" spans="2:9">
      <c r="C648" t="s">
        <v>14</v>
      </c>
      <c r="D648" s="2"/>
      <c r="E648" s="2"/>
      <c r="F648" s="1"/>
      <c r="G648" s="1"/>
      <c r="H648" s="2"/>
      <c r="I648" s="1"/>
    </row>
    <row r="649" spans="2:9">
      <c r="C649" t="s">
        <v>15</v>
      </c>
      <c r="D649" s="2">
        <v>4</v>
      </c>
      <c r="E649" s="2">
        <v>3</v>
      </c>
      <c r="F649" s="1">
        <v>6570000</v>
      </c>
      <c r="G649" s="1">
        <v>4907500</v>
      </c>
      <c r="H649" s="2">
        <v>7</v>
      </c>
      <c r="I649" s="1">
        <v>11477500</v>
      </c>
    </row>
    <row r="650" spans="2:9">
      <c r="C650" t="s">
        <v>16</v>
      </c>
      <c r="D650" s="2">
        <v>1</v>
      </c>
      <c r="E650" s="2">
        <v>2</v>
      </c>
      <c r="F650" s="1">
        <v>2695000</v>
      </c>
      <c r="G650" s="1">
        <v>4365000</v>
      </c>
      <c r="H650" s="2">
        <v>3</v>
      </c>
      <c r="I650" s="1">
        <v>7060000</v>
      </c>
    </row>
    <row r="651" spans="2:9">
      <c r="C651" t="s">
        <v>17</v>
      </c>
      <c r="D651" s="2">
        <v>1</v>
      </c>
      <c r="E651" s="2"/>
      <c r="F651" s="1">
        <v>1300000</v>
      </c>
      <c r="G651" s="1"/>
      <c r="H651" s="2">
        <v>1</v>
      </c>
      <c r="I651" s="1">
        <v>1300000</v>
      </c>
    </row>
    <row r="652" spans="2:9">
      <c r="C652" t="s">
        <v>18</v>
      </c>
      <c r="D652" s="2">
        <v>14</v>
      </c>
      <c r="E652" s="2">
        <v>19</v>
      </c>
      <c r="F652" s="1">
        <v>20412500</v>
      </c>
      <c r="G652" s="1">
        <v>37784500</v>
      </c>
      <c r="H652" s="2">
        <v>33</v>
      </c>
      <c r="I652" s="1">
        <v>58197000</v>
      </c>
    </row>
    <row r="653" spans="2:9">
      <c r="C653" t="s">
        <v>19</v>
      </c>
      <c r="D653" s="2">
        <v>10</v>
      </c>
      <c r="E653" s="2">
        <v>7</v>
      </c>
      <c r="F653" s="1">
        <v>14885900</v>
      </c>
      <c r="G653" s="1">
        <v>5097400</v>
      </c>
      <c r="H653" s="2">
        <v>17</v>
      </c>
      <c r="I653" s="1">
        <v>19983300</v>
      </c>
    </row>
    <row r="654" spans="2:9">
      <c r="B654" t="s">
        <v>64</v>
      </c>
      <c r="D654" s="2">
        <v>36</v>
      </c>
      <c r="E654" s="2">
        <v>36</v>
      </c>
      <c r="F654" s="1">
        <v>54426400</v>
      </c>
      <c r="G654" s="1">
        <v>54426400</v>
      </c>
      <c r="H654" s="2">
        <v>72</v>
      </c>
      <c r="I654" s="1">
        <v>108852800</v>
      </c>
    </row>
    <row r="655" spans="2:9">
      <c r="C655" t="s">
        <v>11</v>
      </c>
      <c r="D655" s="2">
        <v>4</v>
      </c>
      <c r="E655" s="2">
        <v>7</v>
      </c>
      <c r="F655" s="1">
        <v>2302400</v>
      </c>
      <c r="G655" s="1">
        <v>4847400</v>
      </c>
      <c r="H655" s="2">
        <v>11</v>
      </c>
      <c r="I655" s="1">
        <v>7149800</v>
      </c>
    </row>
    <row r="656" spans="2:9">
      <c r="C656" t="s">
        <v>12</v>
      </c>
      <c r="D656" s="2">
        <v>9</v>
      </c>
      <c r="E656" s="2">
        <v>4</v>
      </c>
      <c r="F656" s="1">
        <v>3581347</v>
      </c>
      <c r="G656" s="1">
        <v>967400</v>
      </c>
      <c r="H656" s="2">
        <v>13</v>
      </c>
      <c r="I656" s="1">
        <v>4548747</v>
      </c>
    </row>
    <row r="657" spans="2:9">
      <c r="C657" t="s">
        <v>13</v>
      </c>
      <c r="D657" s="2">
        <v>11</v>
      </c>
      <c r="E657" s="2">
        <v>21</v>
      </c>
      <c r="F657" s="1">
        <v>4243000</v>
      </c>
      <c r="G657" s="1">
        <v>7258900</v>
      </c>
      <c r="H657" s="2">
        <v>32</v>
      </c>
      <c r="I657" s="1">
        <v>11501900</v>
      </c>
    </row>
    <row r="658" spans="2:9">
      <c r="C658" t="s">
        <v>14</v>
      </c>
      <c r="D658" s="2">
        <v>2</v>
      </c>
      <c r="E658" s="2"/>
      <c r="F658" s="1">
        <v>657000</v>
      </c>
      <c r="G658" s="1"/>
      <c r="H658" s="2">
        <v>2</v>
      </c>
      <c r="I658" s="1">
        <v>657000</v>
      </c>
    </row>
    <row r="659" spans="2:9">
      <c r="C659" t="s">
        <v>15</v>
      </c>
      <c r="D659" s="2">
        <v>8</v>
      </c>
      <c r="E659" s="2">
        <v>10</v>
      </c>
      <c r="F659" s="1">
        <v>3363500</v>
      </c>
      <c r="G659" s="1">
        <v>4760400</v>
      </c>
      <c r="H659" s="2">
        <v>18</v>
      </c>
      <c r="I659" s="1">
        <v>8123900</v>
      </c>
    </row>
    <row r="660" spans="2:9">
      <c r="C660" t="s">
        <v>16</v>
      </c>
      <c r="D660" s="2">
        <v>1</v>
      </c>
      <c r="E660" s="2">
        <v>8</v>
      </c>
      <c r="F660" s="1">
        <v>690000</v>
      </c>
      <c r="G660" s="1">
        <v>3425000</v>
      </c>
      <c r="H660" s="2">
        <v>9</v>
      </c>
      <c r="I660" s="1">
        <v>4115000</v>
      </c>
    </row>
    <row r="661" spans="2:9">
      <c r="C661" t="s">
        <v>17</v>
      </c>
      <c r="D661" s="2"/>
      <c r="E661" s="2">
        <v>1</v>
      </c>
      <c r="F661" s="1"/>
      <c r="G661" s="1">
        <v>215000</v>
      </c>
      <c r="H661" s="2">
        <v>1</v>
      </c>
      <c r="I661" s="1">
        <v>215000</v>
      </c>
    </row>
    <row r="662" spans="2:9">
      <c r="C662" t="s">
        <v>18</v>
      </c>
      <c r="D662" s="2">
        <v>7</v>
      </c>
      <c r="E662" s="2">
        <v>5</v>
      </c>
      <c r="F662" s="1">
        <v>3405177</v>
      </c>
      <c r="G662" s="1">
        <v>2053000</v>
      </c>
      <c r="H662" s="2">
        <v>12</v>
      </c>
      <c r="I662" s="1">
        <v>5458177</v>
      </c>
    </row>
    <row r="663" spans="2:9">
      <c r="C663" t="s">
        <v>19</v>
      </c>
      <c r="D663" s="2">
        <v>82</v>
      </c>
      <c r="E663" s="2">
        <v>68</v>
      </c>
      <c r="F663" s="1">
        <v>35932086</v>
      </c>
      <c r="G663" s="1">
        <v>30647410</v>
      </c>
      <c r="H663" s="2">
        <v>150</v>
      </c>
      <c r="I663" s="1">
        <v>66579496</v>
      </c>
    </row>
    <row r="664" spans="2:9">
      <c r="B664" t="s">
        <v>66</v>
      </c>
      <c r="D664" s="2">
        <v>124</v>
      </c>
      <c r="E664" s="2">
        <v>124</v>
      </c>
      <c r="F664" s="1">
        <v>54174510</v>
      </c>
      <c r="G664" s="1">
        <v>54174510</v>
      </c>
      <c r="H664" s="2">
        <v>248</v>
      </c>
      <c r="I664" s="1">
        <v>108349020</v>
      </c>
    </row>
    <row r="665" spans="2:9">
      <c r="C665" t="s">
        <v>11</v>
      </c>
      <c r="D665" s="2">
        <v>13</v>
      </c>
      <c r="E665" s="2">
        <v>5</v>
      </c>
      <c r="F665" s="1">
        <v>9803392</v>
      </c>
      <c r="G665" s="1">
        <v>3766000</v>
      </c>
      <c r="H665" s="2">
        <v>18</v>
      </c>
      <c r="I665" s="1">
        <v>13569392</v>
      </c>
    </row>
    <row r="666" spans="2:9">
      <c r="C666" t="s">
        <v>12</v>
      </c>
      <c r="D666" s="2">
        <v>12</v>
      </c>
      <c r="E666" s="2">
        <v>9</v>
      </c>
      <c r="F666" s="1">
        <v>14118250</v>
      </c>
      <c r="G666" s="1">
        <v>6360700</v>
      </c>
      <c r="H666" s="2">
        <v>21</v>
      </c>
      <c r="I666" s="1">
        <v>20478950</v>
      </c>
    </row>
    <row r="667" spans="2:9">
      <c r="C667" t="s">
        <v>13</v>
      </c>
      <c r="D667" s="2">
        <v>35</v>
      </c>
      <c r="E667" s="2">
        <v>25</v>
      </c>
      <c r="F667" s="1">
        <v>25618442</v>
      </c>
      <c r="G667" s="1">
        <v>11608639</v>
      </c>
      <c r="H667" s="2">
        <v>60</v>
      </c>
      <c r="I667" s="1">
        <v>37227081</v>
      </c>
    </row>
    <row r="668" spans="2:9">
      <c r="C668" t="s">
        <v>14</v>
      </c>
      <c r="D668" s="2">
        <v>6</v>
      </c>
      <c r="E668" s="2">
        <v>2</v>
      </c>
      <c r="F668" s="1">
        <v>3540890</v>
      </c>
      <c r="G668" s="1">
        <v>1075000</v>
      </c>
      <c r="H668" s="2">
        <v>8</v>
      </c>
      <c r="I668" s="1">
        <v>4615890</v>
      </c>
    </row>
    <row r="669" spans="2:9">
      <c r="C669" t="s">
        <v>15</v>
      </c>
      <c r="D669" s="2">
        <v>26</v>
      </c>
      <c r="E669" s="2">
        <v>15</v>
      </c>
      <c r="F669" s="1">
        <v>12753620</v>
      </c>
      <c r="G669" s="1">
        <v>7781900</v>
      </c>
      <c r="H669" s="2">
        <v>41</v>
      </c>
      <c r="I669" s="1">
        <v>20535520</v>
      </c>
    </row>
    <row r="670" spans="2:9">
      <c r="C670" t="s">
        <v>16</v>
      </c>
      <c r="D670" s="2">
        <v>13</v>
      </c>
      <c r="E670" s="2">
        <v>18</v>
      </c>
      <c r="F670" s="1">
        <v>10726000</v>
      </c>
      <c r="G670" s="1">
        <v>15388651</v>
      </c>
      <c r="H670" s="2">
        <v>31</v>
      </c>
      <c r="I670" s="1">
        <v>26114651</v>
      </c>
    </row>
    <row r="671" spans="2:9">
      <c r="C671" t="s">
        <v>17</v>
      </c>
      <c r="D671" s="2">
        <v>5</v>
      </c>
      <c r="E671" s="2">
        <v>2</v>
      </c>
      <c r="F671" s="1">
        <v>5876000</v>
      </c>
      <c r="G671" s="1">
        <v>772400</v>
      </c>
      <c r="H671" s="2">
        <v>7</v>
      </c>
      <c r="I671" s="1">
        <v>6648400</v>
      </c>
    </row>
    <row r="672" spans="2:9">
      <c r="C672" t="s">
        <v>18</v>
      </c>
      <c r="D672" s="2">
        <v>51</v>
      </c>
      <c r="E672" s="2">
        <v>63</v>
      </c>
      <c r="F672" s="1">
        <v>53506114</v>
      </c>
      <c r="G672" s="1">
        <v>67361600</v>
      </c>
      <c r="H672" s="2">
        <v>114</v>
      </c>
      <c r="I672" s="1">
        <v>120867714</v>
      </c>
    </row>
    <row r="673" spans="2:9">
      <c r="C673" t="s">
        <v>19</v>
      </c>
      <c r="D673" s="2">
        <v>145</v>
      </c>
      <c r="E673" s="2">
        <v>167</v>
      </c>
      <c r="F673" s="1">
        <v>122133752</v>
      </c>
      <c r="G673" s="1">
        <v>143961570</v>
      </c>
      <c r="H673" s="2">
        <v>312</v>
      </c>
      <c r="I673" s="1">
        <v>266095322</v>
      </c>
    </row>
    <row r="674" spans="2:9">
      <c r="B674" t="s">
        <v>68</v>
      </c>
      <c r="D674" s="2">
        <v>306</v>
      </c>
      <c r="E674" s="2">
        <v>306</v>
      </c>
      <c r="F674" s="1">
        <v>258076460</v>
      </c>
      <c r="G674" s="1">
        <v>258076460</v>
      </c>
      <c r="H674" s="2">
        <v>612</v>
      </c>
      <c r="I674" s="1">
        <v>516152920</v>
      </c>
    </row>
    <row r="675" spans="2:9">
      <c r="C675" t="s">
        <v>11</v>
      </c>
      <c r="D675" s="2">
        <v>6</v>
      </c>
      <c r="E675" s="2">
        <v>4</v>
      </c>
      <c r="F675" s="1">
        <v>7865000</v>
      </c>
      <c r="G675" s="1">
        <v>3035000</v>
      </c>
      <c r="H675" s="2">
        <v>10</v>
      </c>
      <c r="I675" s="1">
        <v>10900000</v>
      </c>
    </row>
    <row r="676" spans="2:9">
      <c r="C676" t="s">
        <v>12</v>
      </c>
      <c r="D676" s="2">
        <v>3</v>
      </c>
      <c r="E676" s="2">
        <v>6</v>
      </c>
      <c r="F676" s="1">
        <v>2335000</v>
      </c>
      <c r="G676" s="1">
        <v>3526000</v>
      </c>
      <c r="H676" s="2">
        <v>9</v>
      </c>
      <c r="I676" s="1">
        <v>5861000</v>
      </c>
    </row>
    <row r="677" spans="2:9">
      <c r="C677" t="s">
        <v>13</v>
      </c>
      <c r="D677" s="2">
        <v>16</v>
      </c>
      <c r="E677" s="2">
        <v>17</v>
      </c>
      <c r="F677" s="1">
        <v>14251900</v>
      </c>
      <c r="G677" s="1">
        <v>14512500</v>
      </c>
      <c r="H677" s="2">
        <v>33</v>
      </c>
      <c r="I677" s="1">
        <v>28764400</v>
      </c>
    </row>
    <row r="678" spans="2:9">
      <c r="C678" t="s">
        <v>14</v>
      </c>
      <c r="D678" s="2">
        <v>3</v>
      </c>
      <c r="E678" s="2">
        <v>1</v>
      </c>
      <c r="F678" s="1">
        <v>2117000</v>
      </c>
      <c r="G678" s="1">
        <v>1400000</v>
      </c>
      <c r="H678" s="2">
        <v>4</v>
      </c>
      <c r="I678" s="1">
        <v>3517000</v>
      </c>
    </row>
    <row r="679" spans="2:9">
      <c r="C679" t="s">
        <v>15</v>
      </c>
      <c r="D679" s="2">
        <v>17</v>
      </c>
      <c r="E679" s="2">
        <v>12</v>
      </c>
      <c r="F679" s="1">
        <v>14760000</v>
      </c>
      <c r="G679" s="1">
        <v>13493000</v>
      </c>
      <c r="H679" s="2">
        <v>29</v>
      </c>
      <c r="I679" s="1">
        <v>28253000</v>
      </c>
    </row>
    <row r="680" spans="2:9">
      <c r="C680" t="s">
        <v>16</v>
      </c>
      <c r="D680" s="2">
        <v>13</v>
      </c>
      <c r="E680" s="2">
        <v>17</v>
      </c>
      <c r="F680" s="1">
        <v>16851500</v>
      </c>
      <c r="G680" s="1">
        <v>24685000</v>
      </c>
      <c r="H680" s="2">
        <v>30</v>
      </c>
      <c r="I680" s="1">
        <v>41536500</v>
      </c>
    </row>
    <row r="681" spans="2:9">
      <c r="C681" t="s">
        <v>17</v>
      </c>
      <c r="D681" s="2"/>
      <c r="E681" s="2"/>
      <c r="F681" s="1"/>
      <c r="G681" s="1"/>
      <c r="H681" s="2"/>
      <c r="I681" s="1"/>
    </row>
    <row r="682" spans="2:9">
      <c r="C682" t="s">
        <v>18</v>
      </c>
      <c r="D682" s="2">
        <v>21</v>
      </c>
      <c r="E682" s="2">
        <v>19</v>
      </c>
      <c r="F682" s="1">
        <v>20763500</v>
      </c>
      <c r="G682" s="1">
        <v>21313000</v>
      </c>
      <c r="H682" s="2">
        <v>40</v>
      </c>
      <c r="I682" s="1">
        <v>42076500</v>
      </c>
    </row>
    <row r="683" spans="2:9">
      <c r="C683" t="s">
        <v>19</v>
      </c>
      <c r="D683" s="2">
        <v>45</v>
      </c>
      <c r="E683" s="2">
        <v>48</v>
      </c>
      <c r="F683" s="1">
        <v>32109174</v>
      </c>
      <c r="G683" s="1">
        <v>29088574</v>
      </c>
      <c r="H683" s="2">
        <v>93</v>
      </c>
      <c r="I683" s="1">
        <v>61197748</v>
      </c>
    </row>
    <row r="684" spans="2:9">
      <c r="B684" t="s">
        <v>70</v>
      </c>
      <c r="D684" s="2">
        <v>124</v>
      </c>
      <c r="E684" s="2">
        <v>124</v>
      </c>
      <c r="F684" s="1">
        <v>111053074</v>
      </c>
      <c r="G684" s="1">
        <v>111053074</v>
      </c>
      <c r="H684" s="2">
        <v>248</v>
      </c>
      <c r="I684" s="1">
        <v>222106148</v>
      </c>
    </row>
    <row r="685" spans="2:9">
      <c r="C685" t="s">
        <v>11</v>
      </c>
      <c r="D685" s="2"/>
      <c r="E685" s="2"/>
      <c r="F685" s="1"/>
      <c r="G685" s="1"/>
      <c r="H685" s="2"/>
      <c r="I685" s="1"/>
    </row>
    <row r="686" spans="2:9">
      <c r="C686" t="s">
        <v>12</v>
      </c>
      <c r="D686" s="2">
        <v>4</v>
      </c>
      <c r="E686" s="2">
        <v>8</v>
      </c>
      <c r="F686" s="1">
        <v>3416500</v>
      </c>
      <c r="G686" s="1">
        <v>9811500</v>
      </c>
      <c r="H686" s="2">
        <v>12</v>
      </c>
      <c r="I686" s="1">
        <v>13228000</v>
      </c>
    </row>
    <row r="687" spans="2:9">
      <c r="C687" t="s">
        <v>13</v>
      </c>
      <c r="D687" s="2">
        <v>5</v>
      </c>
      <c r="E687" s="2">
        <v>5</v>
      </c>
      <c r="F687" s="1">
        <v>7025000</v>
      </c>
      <c r="G687" s="1">
        <v>6045000</v>
      </c>
      <c r="H687" s="2">
        <v>10</v>
      </c>
      <c r="I687" s="1">
        <v>13070000</v>
      </c>
    </row>
    <row r="688" spans="2:9">
      <c r="C688" t="s">
        <v>14</v>
      </c>
      <c r="D688" s="2"/>
      <c r="E688" s="2"/>
      <c r="F688" s="1"/>
      <c r="G688" s="1"/>
      <c r="H688" s="2"/>
      <c r="I688" s="1"/>
    </row>
    <row r="689" spans="2:9">
      <c r="C689" t="s">
        <v>15</v>
      </c>
      <c r="D689" s="2">
        <v>7</v>
      </c>
      <c r="E689" s="2">
        <v>4</v>
      </c>
      <c r="F689" s="1">
        <v>9600000</v>
      </c>
      <c r="G689" s="1">
        <v>5770000</v>
      </c>
      <c r="H689" s="2">
        <v>11</v>
      </c>
      <c r="I689" s="1">
        <v>15370000</v>
      </c>
    </row>
    <row r="690" spans="2:9">
      <c r="C690" t="s">
        <v>16</v>
      </c>
      <c r="D690" s="2">
        <v>5</v>
      </c>
      <c r="E690" s="2">
        <v>5</v>
      </c>
      <c r="F690" s="1">
        <v>5609000</v>
      </c>
      <c r="G690" s="1">
        <v>5747750</v>
      </c>
      <c r="H690" s="2">
        <v>10</v>
      </c>
      <c r="I690" s="1">
        <v>11356750</v>
      </c>
    </row>
    <row r="691" spans="2:9">
      <c r="C691" t="s">
        <v>17</v>
      </c>
      <c r="D691" s="2"/>
      <c r="E691" s="2"/>
      <c r="F691" s="1"/>
      <c r="G691" s="1"/>
      <c r="H691" s="2"/>
      <c r="I691" s="1"/>
    </row>
    <row r="692" spans="2:9">
      <c r="C692" t="s">
        <v>18</v>
      </c>
      <c r="D692" s="2">
        <v>4</v>
      </c>
      <c r="E692" s="2">
        <v>4</v>
      </c>
      <c r="F692" s="1">
        <v>5880000</v>
      </c>
      <c r="G692" s="1">
        <v>5851500</v>
      </c>
      <c r="H692" s="2">
        <v>8</v>
      </c>
      <c r="I692" s="1">
        <v>11731500</v>
      </c>
    </row>
    <row r="693" spans="2:9">
      <c r="C693" t="s">
        <v>19</v>
      </c>
      <c r="D693" s="2">
        <v>7</v>
      </c>
      <c r="E693" s="2">
        <v>6</v>
      </c>
      <c r="F693" s="1">
        <v>9702750</v>
      </c>
      <c r="G693" s="1">
        <v>8007500</v>
      </c>
      <c r="H693" s="2">
        <v>13</v>
      </c>
      <c r="I693" s="1">
        <v>17710250</v>
      </c>
    </row>
    <row r="694" spans="2:9">
      <c r="B694" t="s">
        <v>72</v>
      </c>
      <c r="D694" s="2">
        <v>32</v>
      </c>
      <c r="E694" s="2">
        <v>32</v>
      </c>
      <c r="F694" s="1">
        <v>41233250</v>
      </c>
      <c r="G694" s="1">
        <v>41233250</v>
      </c>
      <c r="H694" s="2">
        <v>64</v>
      </c>
      <c r="I694" s="1">
        <v>82466500</v>
      </c>
    </row>
    <row r="695" spans="2:9">
      <c r="C695" t="s">
        <v>11</v>
      </c>
      <c r="D695" s="2">
        <v>9</v>
      </c>
      <c r="E695" s="2">
        <v>6</v>
      </c>
      <c r="F695" s="1">
        <v>5879999</v>
      </c>
      <c r="G695" s="1">
        <v>3232000</v>
      </c>
      <c r="H695" s="2">
        <v>15</v>
      </c>
      <c r="I695" s="1">
        <v>9111999</v>
      </c>
    </row>
    <row r="696" spans="2:9">
      <c r="C696" t="s">
        <v>12</v>
      </c>
      <c r="D696" s="2">
        <v>8</v>
      </c>
      <c r="E696" s="2">
        <v>9</v>
      </c>
      <c r="F696" s="1">
        <v>3654156</v>
      </c>
      <c r="G696" s="1">
        <v>4082300</v>
      </c>
      <c r="H696" s="2">
        <v>17</v>
      </c>
      <c r="I696" s="1">
        <v>7736456</v>
      </c>
    </row>
    <row r="697" spans="2:9">
      <c r="C697" t="s">
        <v>13</v>
      </c>
      <c r="D697" s="2">
        <v>25</v>
      </c>
      <c r="E697" s="2">
        <v>30</v>
      </c>
      <c r="F697" s="1">
        <v>12919900</v>
      </c>
      <c r="G697" s="1">
        <v>17545400</v>
      </c>
      <c r="H697" s="2">
        <v>55</v>
      </c>
      <c r="I697" s="1">
        <v>30465300</v>
      </c>
    </row>
    <row r="698" spans="2:9">
      <c r="C698" t="s">
        <v>14</v>
      </c>
      <c r="D698" s="2">
        <v>1</v>
      </c>
      <c r="E698" s="2"/>
      <c r="F698" s="1">
        <v>445000</v>
      </c>
      <c r="G698" s="1"/>
      <c r="H698" s="2">
        <v>1</v>
      </c>
      <c r="I698" s="1">
        <v>445000</v>
      </c>
    </row>
    <row r="699" spans="2:9">
      <c r="C699" t="s">
        <v>15</v>
      </c>
      <c r="D699" s="2">
        <v>17</v>
      </c>
      <c r="E699" s="2">
        <v>12</v>
      </c>
      <c r="F699" s="1">
        <v>9782000</v>
      </c>
      <c r="G699" s="1">
        <v>5971900</v>
      </c>
      <c r="H699" s="2">
        <v>29</v>
      </c>
      <c r="I699" s="1">
        <v>15753900</v>
      </c>
    </row>
    <row r="700" spans="2:9">
      <c r="C700" t="s">
        <v>16</v>
      </c>
      <c r="D700" s="2">
        <v>33</v>
      </c>
      <c r="E700" s="2">
        <v>31</v>
      </c>
      <c r="F700" s="1">
        <v>22733200</v>
      </c>
      <c r="G700" s="1">
        <v>22534400</v>
      </c>
      <c r="H700" s="2">
        <v>64</v>
      </c>
      <c r="I700" s="1">
        <v>45267600</v>
      </c>
    </row>
    <row r="701" spans="2:9">
      <c r="C701" t="s">
        <v>17</v>
      </c>
      <c r="D701" s="2">
        <v>6</v>
      </c>
      <c r="E701" s="2"/>
      <c r="F701" s="1">
        <v>3697000</v>
      </c>
      <c r="G701" s="1"/>
      <c r="H701" s="2">
        <v>6</v>
      </c>
      <c r="I701" s="1">
        <v>3697000</v>
      </c>
    </row>
    <row r="702" spans="2:9">
      <c r="C702" t="s">
        <v>18</v>
      </c>
      <c r="D702" s="2">
        <v>28</v>
      </c>
      <c r="E702" s="2">
        <v>33</v>
      </c>
      <c r="F702" s="1">
        <v>14867313</v>
      </c>
      <c r="G702" s="1">
        <v>18376659</v>
      </c>
      <c r="H702" s="2">
        <v>61</v>
      </c>
      <c r="I702" s="1">
        <v>33243972</v>
      </c>
    </row>
    <row r="703" spans="2:9">
      <c r="C703" t="s">
        <v>19</v>
      </c>
      <c r="D703" s="2">
        <v>97</v>
      </c>
      <c r="E703" s="2">
        <v>103</v>
      </c>
      <c r="F703" s="1">
        <v>59096260</v>
      </c>
      <c r="G703" s="1">
        <v>61332169</v>
      </c>
      <c r="H703" s="2">
        <v>200</v>
      </c>
      <c r="I703" s="1">
        <v>120428429</v>
      </c>
    </row>
    <row r="704" spans="2:9">
      <c r="B704" t="s">
        <v>74</v>
      </c>
      <c r="D704" s="2">
        <v>224</v>
      </c>
      <c r="E704" s="2">
        <v>224</v>
      </c>
      <c r="F704" s="1">
        <v>133074828</v>
      </c>
      <c r="G704" s="1">
        <v>133074828</v>
      </c>
      <c r="H704" s="2">
        <v>448</v>
      </c>
      <c r="I704" s="1">
        <v>266149656</v>
      </c>
    </row>
    <row r="705" spans="2:9">
      <c r="C705" t="s">
        <v>11</v>
      </c>
      <c r="D705" s="2">
        <v>3</v>
      </c>
      <c r="E705" s="2">
        <v>2</v>
      </c>
      <c r="F705" s="1">
        <v>979900</v>
      </c>
      <c r="G705" s="1">
        <v>820000</v>
      </c>
      <c r="H705" s="2">
        <v>5</v>
      </c>
      <c r="I705" s="1">
        <v>1799900</v>
      </c>
    </row>
    <row r="706" spans="2:9">
      <c r="C706" t="s">
        <v>12</v>
      </c>
      <c r="D706" s="2">
        <v>2</v>
      </c>
      <c r="E706" s="2">
        <v>3</v>
      </c>
      <c r="F706" s="1">
        <v>683000</v>
      </c>
      <c r="G706" s="1">
        <v>953000</v>
      </c>
      <c r="H706" s="2">
        <v>5</v>
      </c>
      <c r="I706" s="1">
        <v>1636000</v>
      </c>
    </row>
    <row r="707" spans="2:9">
      <c r="C707" t="s">
        <v>13</v>
      </c>
      <c r="D707" s="2">
        <v>6</v>
      </c>
      <c r="E707" s="2">
        <v>7</v>
      </c>
      <c r="F707" s="1">
        <v>1877450</v>
      </c>
      <c r="G707" s="1">
        <v>2350350</v>
      </c>
      <c r="H707" s="2">
        <v>13</v>
      </c>
      <c r="I707" s="1">
        <v>4227800</v>
      </c>
    </row>
    <row r="708" spans="2:9">
      <c r="C708" t="s">
        <v>14</v>
      </c>
      <c r="D708" s="2"/>
      <c r="E708" s="2"/>
      <c r="F708" s="1"/>
      <c r="G708" s="1"/>
      <c r="H708" s="2"/>
      <c r="I708" s="1"/>
    </row>
    <row r="709" spans="2:9">
      <c r="C709" t="s">
        <v>15</v>
      </c>
      <c r="D709" s="2">
        <v>11</v>
      </c>
      <c r="E709" s="2">
        <v>5</v>
      </c>
      <c r="F709" s="1">
        <v>5862000</v>
      </c>
      <c r="G709" s="1">
        <v>2056999</v>
      </c>
      <c r="H709" s="2">
        <v>16</v>
      </c>
      <c r="I709" s="1">
        <v>7918999</v>
      </c>
    </row>
    <row r="710" spans="2:9">
      <c r="C710" t="s">
        <v>16</v>
      </c>
      <c r="D710" s="2">
        <v>9</v>
      </c>
      <c r="E710" s="2">
        <v>10</v>
      </c>
      <c r="F710" s="1">
        <v>4044130</v>
      </c>
      <c r="G710" s="1">
        <v>4866000</v>
      </c>
      <c r="H710" s="2">
        <v>19</v>
      </c>
      <c r="I710" s="1">
        <v>8910130</v>
      </c>
    </row>
    <row r="711" spans="2:9">
      <c r="C711" t="s">
        <v>17</v>
      </c>
      <c r="D711" s="2">
        <v>1</v>
      </c>
      <c r="E711" s="2">
        <v>1</v>
      </c>
      <c r="F711" s="1">
        <v>593000</v>
      </c>
      <c r="G711" s="1">
        <v>252000</v>
      </c>
      <c r="H711" s="2">
        <v>2</v>
      </c>
      <c r="I711" s="1">
        <v>845000</v>
      </c>
    </row>
    <row r="712" spans="2:9">
      <c r="C712" t="s">
        <v>18</v>
      </c>
      <c r="D712" s="2">
        <v>12</v>
      </c>
      <c r="E712" s="2">
        <v>13</v>
      </c>
      <c r="F712" s="1">
        <v>4347499</v>
      </c>
      <c r="G712" s="1">
        <v>4722000</v>
      </c>
      <c r="H712" s="2">
        <v>25</v>
      </c>
      <c r="I712" s="1">
        <v>9069499</v>
      </c>
    </row>
    <row r="713" spans="2:9">
      <c r="C713" t="s">
        <v>19</v>
      </c>
      <c r="D713" s="2">
        <v>42</v>
      </c>
      <c r="E713" s="2">
        <v>45</v>
      </c>
      <c r="F713" s="1">
        <v>17225600</v>
      </c>
      <c r="G713" s="1">
        <v>19592230</v>
      </c>
      <c r="H713" s="2">
        <v>87</v>
      </c>
      <c r="I713" s="1">
        <v>36817830</v>
      </c>
    </row>
    <row r="714" spans="2:9">
      <c r="B714" t="s">
        <v>76</v>
      </c>
      <c r="D714" s="2">
        <v>86</v>
      </c>
      <c r="E714" s="2">
        <v>86</v>
      </c>
      <c r="F714" s="1">
        <v>35612579</v>
      </c>
      <c r="G714" s="1">
        <v>35612579</v>
      </c>
      <c r="H714" s="2">
        <v>172</v>
      </c>
      <c r="I714" s="1">
        <v>71225158</v>
      </c>
    </row>
    <row r="715" spans="2:9">
      <c r="C715" t="s">
        <v>11</v>
      </c>
      <c r="D715" s="2">
        <v>8</v>
      </c>
      <c r="E715" s="2">
        <v>5</v>
      </c>
      <c r="F715" s="1">
        <v>4308000</v>
      </c>
      <c r="G715" s="1">
        <v>2394022</v>
      </c>
      <c r="H715" s="2">
        <v>13</v>
      </c>
      <c r="I715" s="1">
        <v>6702022</v>
      </c>
    </row>
    <row r="716" spans="2:9">
      <c r="C716" t="s">
        <v>12</v>
      </c>
      <c r="D716" s="2">
        <v>10</v>
      </c>
      <c r="E716" s="2">
        <v>6</v>
      </c>
      <c r="F716" s="1">
        <v>5752301</v>
      </c>
      <c r="G716" s="1">
        <v>3206500</v>
      </c>
      <c r="H716" s="2">
        <v>16</v>
      </c>
      <c r="I716" s="1">
        <v>8958801</v>
      </c>
    </row>
    <row r="717" spans="2:9">
      <c r="C717" t="s">
        <v>13</v>
      </c>
      <c r="D717" s="2">
        <v>14</v>
      </c>
      <c r="E717" s="2">
        <v>17</v>
      </c>
      <c r="F717" s="1">
        <v>12524178</v>
      </c>
      <c r="G717" s="1">
        <v>16752833</v>
      </c>
      <c r="H717" s="2">
        <v>31</v>
      </c>
      <c r="I717" s="1">
        <v>29277011</v>
      </c>
    </row>
    <row r="718" spans="2:9">
      <c r="C718" t="s">
        <v>14</v>
      </c>
      <c r="D718" s="2"/>
      <c r="E718" s="2"/>
      <c r="F718" s="1"/>
      <c r="G718" s="1"/>
      <c r="H718" s="2"/>
      <c r="I718" s="1"/>
    </row>
    <row r="719" spans="2:9">
      <c r="C719" t="s">
        <v>15</v>
      </c>
      <c r="D719" s="2">
        <v>20</v>
      </c>
      <c r="E719" s="2">
        <v>12</v>
      </c>
      <c r="F719" s="1">
        <v>17591586</v>
      </c>
      <c r="G719" s="1">
        <v>5136900</v>
      </c>
      <c r="H719" s="2">
        <v>32</v>
      </c>
      <c r="I719" s="1">
        <v>22728486</v>
      </c>
    </row>
    <row r="720" spans="2:9">
      <c r="C720" t="s">
        <v>16</v>
      </c>
      <c r="D720" s="2">
        <v>35</v>
      </c>
      <c r="E720" s="2">
        <v>34</v>
      </c>
      <c r="F720" s="1">
        <v>54339129</v>
      </c>
      <c r="G720" s="1">
        <v>52446270</v>
      </c>
      <c r="H720" s="2">
        <v>69</v>
      </c>
      <c r="I720" s="1">
        <v>106785399</v>
      </c>
    </row>
    <row r="721" spans="2:9">
      <c r="C721" t="s">
        <v>17</v>
      </c>
      <c r="D721" s="2">
        <v>1</v>
      </c>
      <c r="E721" s="2">
        <v>4</v>
      </c>
      <c r="F721" s="1">
        <v>402597</v>
      </c>
      <c r="G721" s="1">
        <v>7611000</v>
      </c>
      <c r="H721" s="2">
        <v>5</v>
      </c>
      <c r="I721" s="1">
        <v>8013597</v>
      </c>
    </row>
    <row r="722" spans="2:9">
      <c r="C722" t="s">
        <v>18</v>
      </c>
      <c r="D722" s="2">
        <v>26</v>
      </c>
      <c r="E722" s="2">
        <v>44</v>
      </c>
      <c r="F722" s="1">
        <v>24885955</v>
      </c>
      <c r="G722" s="1">
        <v>38016474</v>
      </c>
      <c r="H722" s="2">
        <v>70</v>
      </c>
      <c r="I722" s="1">
        <v>62902429</v>
      </c>
    </row>
    <row r="723" spans="2:9">
      <c r="C723" t="s">
        <v>19</v>
      </c>
      <c r="D723" s="2">
        <v>65</v>
      </c>
      <c r="E723" s="2">
        <v>57</v>
      </c>
      <c r="F723" s="1">
        <v>62645712</v>
      </c>
      <c r="G723" s="1">
        <v>56885459</v>
      </c>
      <c r="H723" s="2">
        <v>122</v>
      </c>
      <c r="I723" s="1">
        <v>119531171</v>
      </c>
    </row>
    <row r="724" spans="2:9">
      <c r="B724" t="s">
        <v>78</v>
      </c>
      <c r="D724" s="2">
        <v>179</v>
      </c>
      <c r="E724" s="2">
        <v>179</v>
      </c>
      <c r="F724" s="1">
        <v>182449458</v>
      </c>
      <c r="G724" s="1">
        <v>182449458</v>
      </c>
      <c r="H724" s="2">
        <v>358</v>
      </c>
      <c r="I724" s="1">
        <v>364898916</v>
      </c>
    </row>
    <row r="725" spans="2:9">
      <c r="C725" t="s">
        <v>11</v>
      </c>
      <c r="D725" s="2">
        <v>9</v>
      </c>
      <c r="E725" s="2">
        <v>7</v>
      </c>
      <c r="F725" s="1">
        <v>2945700</v>
      </c>
      <c r="G725" s="1">
        <v>2634000</v>
      </c>
      <c r="H725" s="2">
        <v>16</v>
      </c>
      <c r="I725" s="1">
        <v>5579700</v>
      </c>
    </row>
    <row r="726" spans="2:9">
      <c r="C726" t="s">
        <v>12</v>
      </c>
      <c r="D726" s="2">
        <v>16</v>
      </c>
      <c r="E726" s="2">
        <v>22</v>
      </c>
      <c r="F726" s="1">
        <v>5543500</v>
      </c>
      <c r="G726" s="1">
        <v>7554900</v>
      </c>
      <c r="H726" s="2">
        <v>38</v>
      </c>
      <c r="I726" s="1">
        <v>13098400</v>
      </c>
    </row>
    <row r="727" spans="2:9">
      <c r="C727" t="s">
        <v>13</v>
      </c>
      <c r="D727" s="2">
        <v>24</v>
      </c>
      <c r="E727" s="2">
        <v>26</v>
      </c>
      <c r="F727" s="1">
        <v>8749590</v>
      </c>
      <c r="G727" s="1">
        <v>7808040</v>
      </c>
      <c r="H727" s="2">
        <v>50</v>
      </c>
      <c r="I727" s="1">
        <v>16557630</v>
      </c>
    </row>
    <row r="728" spans="2:9">
      <c r="C728" t="s">
        <v>14</v>
      </c>
      <c r="D728" s="2">
        <v>2</v>
      </c>
      <c r="E728" s="2">
        <v>5</v>
      </c>
      <c r="F728" s="1">
        <v>575000</v>
      </c>
      <c r="G728" s="1">
        <v>1670000</v>
      </c>
      <c r="H728" s="2">
        <v>7</v>
      </c>
      <c r="I728" s="1">
        <v>2245000</v>
      </c>
    </row>
    <row r="729" spans="2:9">
      <c r="C729" t="s">
        <v>15</v>
      </c>
      <c r="D729" s="2">
        <v>42</v>
      </c>
      <c r="E729" s="2">
        <v>40</v>
      </c>
      <c r="F729" s="1">
        <v>14306900</v>
      </c>
      <c r="G729" s="1">
        <v>13427400</v>
      </c>
      <c r="H729" s="2">
        <v>82</v>
      </c>
      <c r="I729" s="1">
        <v>27734300</v>
      </c>
    </row>
    <row r="730" spans="2:9">
      <c r="C730" t="s">
        <v>16</v>
      </c>
      <c r="D730" s="2">
        <v>12</v>
      </c>
      <c r="E730" s="2">
        <v>5</v>
      </c>
      <c r="F730" s="1">
        <v>4600500</v>
      </c>
      <c r="G730" s="1">
        <v>1352000</v>
      </c>
      <c r="H730" s="2">
        <v>17</v>
      </c>
      <c r="I730" s="1">
        <v>5952500</v>
      </c>
    </row>
    <row r="731" spans="2:9">
      <c r="C731" t="s">
        <v>17</v>
      </c>
      <c r="D731" s="2">
        <v>2</v>
      </c>
      <c r="E731" s="2">
        <v>3</v>
      </c>
      <c r="F731" s="1">
        <v>735000</v>
      </c>
      <c r="G731" s="1">
        <v>1057000</v>
      </c>
      <c r="H731" s="2">
        <v>5</v>
      </c>
      <c r="I731" s="1">
        <v>1792000</v>
      </c>
    </row>
    <row r="732" spans="2:9">
      <c r="C732" t="s">
        <v>18</v>
      </c>
      <c r="D732" s="2">
        <v>23</v>
      </c>
      <c r="E732" s="2">
        <v>28</v>
      </c>
      <c r="F732" s="1">
        <v>8090400</v>
      </c>
      <c r="G732" s="1">
        <v>11481900</v>
      </c>
      <c r="H732" s="2">
        <v>51</v>
      </c>
      <c r="I732" s="1">
        <v>19572300</v>
      </c>
    </row>
    <row r="733" spans="2:9">
      <c r="C733" t="s">
        <v>19</v>
      </c>
      <c r="D733" s="2">
        <v>143</v>
      </c>
      <c r="E733" s="2">
        <v>137</v>
      </c>
      <c r="F733" s="1">
        <v>45881468</v>
      </c>
      <c r="G733" s="1">
        <v>44442818</v>
      </c>
      <c r="H733" s="2">
        <v>280</v>
      </c>
      <c r="I733" s="1">
        <v>90324286</v>
      </c>
    </row>
    <row r="734" spans="2:9">
      <c r="B734" t="s">
        <v>80</v>
      </c>
      <c r="D734" s="2">
        <v>273</v>
      </c>
      <c r="E734" s="2">
        <v>273</v>
      </c>
      <c r="F734" s="1">
        <v>91428058</v>
      </c>
      <c r="G734" s="1">
        <v>91428058</v>
      </c>
      <c r="H734" s="2">
        <v>546</v>
      </c>
      <c r="I734" s="1">
        <v>182856116</v>
      </c>
    </row>
    <row r="735" spans="2:9">
      <c r="C735" t="s">
        <v>11</v>
      </c>
      <c r="D735" s="2">
        <v>7</v>
      </c>
      <c r="E735" s="2">
        <v>3</v>
      </c>
      <c r="F735" s="1">
        <v>2892000</v>
      </c>
      <c r="G735" s="1">
        <v>1053700</v>
      </c>
      <c r="H735" s="2">
        <v>10</v>
      </c>
      <c r="I735" s="1">
        <v>3945700</v>
      </c>
    </row>
    <row r="736" spans="2:9">
      <c r="C736" t="s">
        <v>12</v>
      </c>
      <c r="D736" s="2">
        <v>15</v>
      </c>
      <c r="E736" s="2">
        <v>23</v>
      </c>
      <c r="F736" s="1">
        <v>5388500</v>
      </c>
      <c r="G736" s="1">
        <v>6611900</v>
      </c>
      <c r="H736" s="2">
        <v>38</v>
      </c>
      <c r="I736" s="1">
        <v>12000400</v>
      </c>
    </row>
    <row r="737" spans="2:9">
      <c r="C737" t="s">
        <v>13</v>
      </c>
      <c r="D737" s="2">
        <v>13</v>
      </c>
      <c r="E737" s="2">
        <v>19</v>
      </c>
      <c r="F737" s="1">
        <v>5611400</v>
      </c>
      <c r="G737" s="1">
        <v>9009350</v>
      </c>
      <c r="H737" s="2">
        <v>32</v>
      </c>
      <c r="I737" s="1">
        <v>14620750</v>
      </c>
    </row>
    <row r="738" spans="2:9">
      <c r="C738" t="s">
        <v>14</v>
      </c>
      <c r="D738" s="2">
        <v>2</v>
      </c>
      <c r="E738" s="2">
        <v>1</v>
      </c>
      <c r="F738" s="1">
        <v>535000</v>
      </c>
      <c r="G738" s="1">
        <v>302000</v>
      </c>
      <c r="H738" s="2">
        <v>3</v>
      </c>
      <c r="I738" s="1">
        <v>837000</v>
      </c>
    </row>
    <row r="739" spans="2:9">
      <c r="C739" t="s">
        <v>15</v>
      </c>
      <c r="D739" s="2">
        <v>25</v>
      </c>
      <c r="E739" s="2">
        <v>29</v>
      </c>
      <c r="F739" s="1">
        <v>8379800</v>
      </c>
      <c r="G739" s="1">
        <v>9633300</v>
      </c>
      <c r="H739" s="2">
        <v>54</v>
      </c>
      <c r="I739" s="1">
        <v>18013100</v>
      </c>
    </row>
    <row r="740" spans="2:9">
      <c r="C740" t="s">
        <v>16</v>
      </c>
      <c r="D740" s="2">
        <v>2</v>
      </c>
      <c r="E740" s="2">
        <v>2</v>
      </c>
      <c r="F740" s="1">
        <v>459000</v>
      </c>
      <c r="G740" s="1">
        <v>950000</v>
      </c>
      <c r="H740" s="2">
        <v>4</v>
      </c>
      <c r="I740" s="1">
        <v>1409000</v>
      </c>
    </row>
    <row r="741" spans="2:9">
      <c r="C741" t="s">
        <v>17</v>
      </c>
      <c r="D741" s="2"/>
      <c r="E741" s="2"/>
      <c r="F741" s="1"/>
      <c r="G741" s="1"/>
      <c r="H741" s="2"/>
      <c r="I741" s="1"/>
    </row>
    <row r="742" spans="2:9">
      <c r="C742" t="s">
        <v>18</v>
      </c>
      <c r="D742" s="2">
        <v>17</v>
      </c>
      <c r="E742" s="2">
        <v>17</v>
      </c>
      <c r="F742" s="1">
        <v>7459050</v>
      </c>
      <c r="G742" s="1">
        <v>7713700</v>
      </c>
      <c r="H742" s="2">
        <v>34</v>
      </c>
      <c r="I742" s="1">
        <v>15172750</v>
      </c>
    </row>
    <row r="743" spans="2:9">
      <c r="C743" t="s">
        <v>19</v>
      </c>
      <c r="D743" s="2">
        <v>89</v>
      </c>
      <c r="E743" s="2">
        <v>76</v>
      </c>
      <c r="F743" s="1">
        <v>29009115</v>
      </c>
      <c r="G743" s="1">
        <v>24459915</v>
      </c>
      <c r="H743" s="2">
        <v>165</v>
      </c>
      <c r="I743" s="1">
        <v>53469030</v>
      </c>
    </row>
    <row r="744" spans="2:9">
      <c r="B744" t="s">
        <v>82</v>
      </c>
      <c r="D744" s="2">
        <v>170</v>
      </c>
      <c r="E744" s="2">
        <v>170</v>
      </c>
      <c r="F744" s="1">
        <v>59733865</v>
      </c>
      <c r="G744" s="1">
        <v>59733865</v>
      </c>
      <c r="H744" s="2">
        <v>340</v>
      </c>
      <c r="I744" s="1">
        <v>119467730</v>
      </c>
    </row>
    <row r="745" spans="2:9">
      <c r="C745" t="s">
        <v>11</v>
      </c>
      <c r="D745" s="2">
        <v>6</v>
      </c>
      <c r="E745" s="2">
        <v>3</v>
      </c>
      <c r="F745" s="1">
        <v>3731045</v>
      </c>
      <c r="G745" s="1">
        <v>2009900</v>
      </c>
      <c r="H745" s="2">
        <v>9</v>
      </c>
      <c r="I745" s="1">
        <v>5740945</v>
      </c>
    </row>
    <row r="746" spans="2:9">
      <c r="C746" t="s">
        <v>12</v>
      </c>
      <c r="D746" s="2">
        <v>2</v>
      </c>
      <c r="E746" s="2">
        <v>8</v>
      </c>
      <c r="F746" s="1">
        <v>504000</v>
      </c>
      <c r="G746" s="1">
        <v>3157000</v>
      </c>
      <c r="H746" s="2">
        <v>10</v>
      </c>
      <c r="I746" s="1">
        <v>3661000</v>
      </c>
    </row>
    <row r="747" spans="2:9">
      <c r="C747" t="s">
        <v>13</v>
      </c>
      <c r="D747" s="2">
        <v>19</v>
      </c>
      <c r="E747" s="2">
        <v>11</v>
      </c>
      <c r="F747" s="1">
        <v>11835000</v>
      </c>
      <c r="G747" s="1">
        <v>5637900</v>
      </c>
      <c r="H747" s="2">
        <v>30</v>
      </c>
      <c r="I747" s="1">
        <v>17472900</v>
      </c>
    </row>
    <row r="748" spans="2:9">
      <c r="C748" t="s">
        <v>14</v>
      </c>
      <c r="D748" s="2"/>
      <c r="E748" s="2">
        <v>2</v>
      </c>
      <c r="F748" s="1"/>
      <c r="G748" s="1">
        <v>1178000</v>
      </c>
      <c r="H748" s="2">
        <v>2</v>
      </c>
      <c r="I748" s="1">
        <v>1178000</v>
      </c>
    </row>
    <row r="749" spans="2:9">
      <c r="C749" t="s">
        <v>15</v>
      </c>
      <c r="D749" s="2">
        <v>28</v>
      </c>
      <c r="E749" s="2">
        <v>23</v>
      </c>
      <c r="F749" s="1">
        <v>11529900</v>
      </c>
      <c r="G749" s="1">
        <v>11684400</v>
      </c>
      <c r="H749" s="2">
        <v>51</v>
      </c>
      <c r="I749" s="1">
        <v>23214300</v>
      </c>
    </row>
    <row r="750" spans="2:9">
      <c r="C750" t="s">
        <v>16</v>
      </c>
      <c r="D750" s="2">
        <v>8</v>
      </c>
      <c r="E750" s="2">
        <v>7</v>
      </c>
      <c r="F750" s="1">
        <v>4552100</v>
      </c>
      <c r="G750" s="1">
        <v>6975000</v>
      </c>
      <c r="H750" s="2">
        <v>15</v>
      </c>
      <c r="I750" s="1">
        <v>11527100</v>
      </c>
    </row>
    <row r="751" spans="2:9">
      <c r="C751" t="s">
        <v>17</v>
      </c>
      <c r="D751" s="2">
        <v>1</v>
      </c>
      <c r="E751" s="2">
        <v>1</v>
      </c>
      <c r="F751" s="1">
        <v>155000</v>
      </c>
      <c r="G751" s="1">
        <v>340000</v>
      </c>
      <c r="H751" s="2">
        <v>2</v>
      </c>
      <c r="I751" s="1">
        <v>495000</v>
      </c>
    </row>
    <row r="752" spans="2:9">
      <c r="C752" t="s">
        <v>18</v>
      </c>
      <c r="D752" s="2">
        <v>12</v>
      </c>
      <c r="E752" s="2">
        <v>17</v>
      </c>
      <c r="F752" s="1">
        <v>8233000</v>
      </c>
      <c r="G752" s="1">
        <v>6737000</v>
      </c>
      <c r="H752" s="2">
        <v>29</v>
      </c>
      <c r="I752" s="1">
        <v>14970000</v>
      </c>
    </row>
    <row r="753" spans="2:9">
      <c r="C753" t="s">
        <v>19</v>
      </c>
      <c r="D753" s="2">
        <v>92</v>
      </c>
      <c r="E753" s="2">
        <v>96</v>
      </c>
      <c r="F753" s="1">
        <v>45239145</v>
      </c>
      <c r="G753" s="1">
        <v>48059990</v>
      </c>
      <c r="H753" s="2">
        <v>188</v>
      </c>
      <c r="I753" s="1">
        <v>93299135</v>
      </c>
    </row>
    <row r="754" spans="2:9">
      <c r="B754" t="s">
        <v>84</v>
      </c>
      <c r="D754" s="2">
        <v>168</v>
      </c>
      <c r="E754" s="2">
        <v>168</v>
      </c>
      <c r="F754" s="1">
        <v>85779190</v>
      </c>
      <c r="G754" s="1">
        <v>85779190</v>
      </c>
      <c r="H754" s="2">
        <v>336</v>
      </c>
      <c r="I754" s="1">
        <v>171558380</v>
      </c>
    </row>
    <row r="755" spans="2:9">
      <c r="C755" t="s">
        <v>11</v>
      </c>
      <c r="D755" s="2">
        <v>29</v>
      </c>
      <c r="E755" s="2">
        <v>19</v>
      </c>
      <c r="F755" s="1">
        <v>22141031</v>
      </c>
      <c r="G755" s="1">
        <v>12573748</v>
      </c>
      <c r="H755" s="2">
        <v>48</v>
      </c>
      <c r="I755" s="1">
        <v>34714779</v>
      </c>
    </row>
    <row r="756" spans="2:9">
      <c r="C756" t="s">
        <v>12</v>
      </c>
      <c r="D756" s="2">
        <v>7</v>
      </c>
      <c r="E756" s="2">
        <v>9</v>
      </c>
      <c r="F756" s="1">
        <v>5326900</v>
      </c>
      <c r="G756" s="1">
        <v>6194900</v>
      </c>
      <c r="H756" s="2">
        <v>16</v>
      </c>
      <c r="I756" s="1">
        <v>11521800</v>
      </c>
    </row>
    <row r="757" spans="2:9">
      <c r="C757" t="s">
        <v>13</v>
      </c>
      <c r="D757" s="2">
        <v>39</v>
      </c>
      <c r="E757" s="2">
        <v>29</v>
      </c>
      <c r="F757" s="1">
        <v>34859392</v>
      </c>
      <c r="G757" s="1">
        <v>21478000</v>
      </c>
      <c r="H757" s="2">
        <v>68</v>
      </c>
      <c r="I757" s="1">
        <v>56337392</v>
      </c>
    </row>
    <row r="758" spans="2:9">
      <c r="C758" t="s">
        <v>14</v>
      </c>
      <c r="D758" s="2">
        <v>8</v>
      </c>
      <c r="E758" s="2">
        <v>4</v>
      </c>
      <c r="F758" s="1">
        <v>9125100</v>
      </c>
      <c r="G758" s="1">
        <v>2600000</v>
      </c>
      <c r="H758" s="2">
        <v>12</v>
      </c>
      <c r="I758" s="1">
        <v>11725100</v>
      </c>
    </row>
    <row r="759" spans="2:9">
      <c r="C759" t="s">
        <v>15</v>
      </c>
      <c r="D759" s="2">
        <v>20</v>
      </c>
      <c r="E759" s="2">
        <v>12</v>
      </c>
      <c r="F759" s="1">
        <v>13314558</v>
      </c>
      <c r="G759" s="1">
        <v>11031500</v>
      </c>
      <c r="H759" s="2">
        <v>32</v>
      </c>
      <c r="I759" s="1">
        <v>24346058</v>
      </c>
    </row>
    <row r="760" spans="2:9">
      <c r="C760" t="s">
        <v>16</v>
      </c>
      <c r="D760" s="2">
        <v>19</v>
      </c>
      <c r="E760" s="2">
        <v>14</v>
      </c>
      <c r="F760" s="1">
        <v>15482466</v>
      </c>
      <c r="G760" s="1">
        <v>11647000</v>
      </c>
      <c r="H760" s="2">
        <v>33</v>
      </c>
      <c r="I760" s="1">
        <v>27129466</v>
      </c>
    </row>
    <row r="761" spans="2:9">
      <c r="C761" t="s">
        <v>17</v>
      </c>
      <c r="D761" s="2">
        <v>6</v>
      </c>
      <c r="E761" s="2">
        <v>6</v>
      </c>
      <c r="F761" s="1">
        <v>6897800</v>
      </c>
      <c r="G761" s="1">
        <v>4033000</v>
      </c>
      <c r="H761" s="2">
        <v>12</v>
      </c>
      <c r="I761" s="1">
        <v>10930800</v>
      </c>
    </row>
    <row r="762" spans="2:9">
      <c r="C762" t="s">
        <v>18</v>
      </c>
      <c r="D762" s="2">
        <v>46</v>
      </c>
      <c r="E762" s="2">
        <v>54</v>
      </c>
      <c r="F762" s="1">
        <v>44606397</v>
      </c>
      <c r="G762" s="1">
        <v>41327738</v>
      </c>
      <c r="H762" s="2">
        <v>100</v>
      </c>
      <c r="I762" s="1">
        <v>85934135</v>
      </c>
    </row>
    <row r="763" spans="2:9">
      <c r="C763" t="s">
        <v>19</v>
      </c>
      <c r="D763" s="2">
        <v>154</v>
      </c>
      <c r="E763" s="2">
        <v>181</v>
      </c>
      <c r="F763" s="1">
        <v>117177480</v>
      </c>
      <c r="G763" s="1">
        <v>158045238</v>
      </c>
      <c r="H763" s="2">
        <v>335</v>
      </c>
      <c r="I763" s="1">
        <v>275222718</v>
      </c>
    </row>
    <row r="764" spans="2:9">
      <c r="B764" t="s">
        <v>86</v>
      </c>
      <c r="D764" s="2">
        <v>328</v>
      </c>
      <c r="E764" s="2">
        <v>328</v>
      </c>
      <c r="F764" s="1">
        <v>268931124</v>
      </c>
      <c r="G764" s="1">
        <v>268931124</v>
      </c>
      <c r="H764" s="2">
        <v>656</v>
      </c>
      <c r="I764" s="1">
        <v>537862248</v>
      </c>
    </row>
    <row r="765" spans="2:9">
      <c r="C765" t="s">
        <v>11</v>
      </c>
      <c r="D765" s="2">
        <v>12</v>
      </c>
      <c r="E765" s="2">
        <v>9</v>
      </c>
      <c r="F765" s="1">
        <v>6307500</v>
      </c>
      <c r="G765" s="1">
        <v>4568000</v>
      </c>
      <c r="H765" s="2">
        <v>21</v>
      </c>
      <c r="I765" s="1">
        <v>10875500</v>
      </c>
    </row>
    <row r="766" spans="2:9">
      <c r="C766" t="s">
        <v>12</v>
      </c>
      <c r="D766" s="2">
        <v>8</v>
      </c>
      <c r="E766" s="2">
        <v>8</v>
      </c>
      <c r="F766" s="1">
        <v>3748000</v>
      </c>
      <c r="G766" s="1">
        <v>4529000</v>
      </c>
      <c r="H766" s="2">
        <v>16</v>
      </c>
      <c r="I766" s="1">
        <v>8277000</v>
      </c>
    </row>
    <row r="767" spans="2:9">
      <c r="C767" t="s">
        <v>13</v>
      </c>
      <c r="D767" s="2">
        <v>35</v>
      </c>
      <c r="E767" s="2">
        <v>40</v>
      </c>
      <c r="F767" s="1">
        <v>16087904</v>
      </c>
      <c r="G767" s="1">
        <v>20030400</v>
      </c>
      <c r="H767" s="2">
        <v>75</v>
      </c>
      <c r="I767" s="1">
        <v>36118304</v>
      </c>
    </row>
    <row r="768" spans="2:9">
      <c r="C768" t="s">
        <v>14</v>
      </c>
      <c r="D768" s="2">
        <v>2</v>
      </c>
      <c r="E768" s="2">
        <v>4</v>
      </c>
      <c r="F768" s="1">
        <v>1095000</v>
      </c>
      <c r="G768" s="1">
        <v>1669000</v>
      </c>
      <c r="H768" s="2">
        <v>6</v>
      </c>
      <c r="I768" s="1">
        <v>2764000</v>
      </c>
    </row>
    <row r="769" spans="2:9">
      <c r="C769" t="s">
        <v>15</v>
      </c>
      <c r="D769" s="2">
        <v>31</v>
      </c>
      <c r="E769" s="2">
        <v>17</v>
      </c>
      <c r="F769" s="1">
        <v>12624631</v>
      </c>
      <c r="G769" s="1">
        <v>9476700</v>
      </c>
      <c r="H769" s="2">
        <v>48</v>
      </c>
      <c r="I769" s="1">
        <v>22101331</v>
      </c>
    </row>
    <row r="770" spans="2:9">
      <c r="C770" t="s">
        <v>16</v>
      </c>
      <c r="D770" s="2">
        <v>8</v>
      </c>
      <c r="E770" s="2">
        <v>14</v>
      </c>
      <c r="F770" s="1">
        <v>4718400</v>
      </c>
      <c r="G770" s="1">
        <v>8346000</v>
      </c>
      <c r="H770" s="2">
        <v>22</v>
      </c>
      <c r="I770" s="1">
        <v>13064400</v>
      </c>
    </row>
    <row r="771" spans="2:9">
      <c r="C771" t="s">
        <v>17</v>
      </c>
      <c r="D771" s="2">
        <v>2</v>
      </c>
      <c r="E771" s="2">
        <v>3</v>
      </c>
      <c r="F771" s="1">
        <v>698900</v>
      </c>
      <c r="G771" s="1">
        <v>1145850</v>
      </c>
      <c r="H771" s="2">
        <v>5</v>
      </c>
      <c r="I771" s="1">
        <v>1844750</v>
      </c>
    </row>
    <row r="772" spans="2:9">
      <c r="C772" t="s">
        <v>18</v>
      </c>
      <c r="D772" s="2">
        <v>23</v>
      </c>
      <c r="E772" s="2">
        <v>29</v>
      </c>
      <c r="F772" s="1">
        <v>10780719</v>
      </c>
      <c r="G772" s="1">
        <v>12949800</v>
      </c>
      <c r="H772" s="2">
        <v>52</v>
      </c>
      <c r="I772" s="1">
        <v>23730519</v>
      </c>
    </row>
    <row r="773" spans="2:9">
      <c r="C773" t="s">
        <v>19</v>
      </c>
      <c r="D773" s="2">
        <v>143</v>
      </c>
      <c r="E773" s="2">
        <v>140</v>
      </c>
      <c r="F773" s="1">
        <v>68301859</v>
      </c>
      <c r="G773" s="1">
        <v>61648163</v>
      </c>
      <c r="H773" s="2">
        <v>283</v>
      </c>
      <c r="I773" s="1">
        <v>129950022</v>
      </c>
    </row>
    <row r="774" spans="2:9">
      <c r="B774" t="s">
        <v>88</v>
      </c>
      <c r="D774" s="2">
        <v>264</v>
      </c>
      <c r="E774" s="2">
        <v>264</v>
      </c>
      <c r="F774" s="1">
        <v>124362913</v>
      </c>
      <c r="G774" s="1">
        <v>124362913</v>
      </c>
      <c r="H774" s="2">
        <v>528</v>
      </c>
      <c r="I774" s="1">
        <v>248725826</v>
      </c>
    </row>
    <row r="775" spans="2:9">
      <c r="C775" t="s">
        <v>11</v>
      </c>
      <c r="D775" s="2">
        <v>2</v>
      </c>
      <c r="E775" s="2">
        <v>2</v>
      </c>
      <c r="F775" s="1">
        <v>798000</v>
      </c>
      <c r="G775" s="1">
        <v>625000</v>
      </c>
      <c r="H775" s="2">
        <v>4</v>
      </c>
      <c r="I775" s="1">
        <v>1423000</v>
      </c>
    </row>
    <row r="776" spans="2:9">
      <c r="C776" t="s">
        <v>12</v>
      </c>
      <c r="D776" s="2">
        <v>2</v>
      </c>
      <c r="E776" s="2">
        <v>8</v>
      </c>
      <c r="F776" s="1">
        <v>747500</v>
      </c>
      <c r="G776" s="1">
        <v>3094000</v>
      </c>
      <c r="H776" s="2">
        <v>10</v>
      </c>
      <c r="I776" s="1">
        <v>3841500</v>
      </c>
    </row>
    <row r="777" spans="2:9">
      <c r="C777" t="s">
        <v>13</v>
      </c>
      <c r="D777" s="2">
        <v>3</v>
      </c>
      <c r="E777" s="2">
        <v>4</v>
      </c>
      <c r="F777" s="1">
        <v>1181800</v>
      </c>
      <c r="G777" s="1">
        <v>2199000</v>
      </c>
      <c r="H777" s="2">
        <v>7</v>
      </c>
      <c r="I777" s="1">
        <v>3380800</v>
      </c>
    </row>
    <row r="778" spans="2:9">
      <c r="C778" t="s">
        <v>14</v>
      </c>
      <c r="D778" s="2"/>
      <c r="E778" s="2"/>
      <c r="F778" s="1"/>
      <c r="G778" s="1"/>
      <c r="H778" s="2"/>
      <c r="I778" s="1"/>
    </row>
    <row r="779" spans="2:9">
      <c r="C779" t="s">
        <v>15</v>
      </c>
      <c r="D779" s="2">
        <v>8</v>
      </c>
      <c r="E779" s="2">
        <v>9</v>
      </c>
      <c r="F779" s="1">
        <v>3073900</v>
      </c>
      <c r="G779" s="1">
        <v>4349000</v>
      </c>
      <c r="H779" s="2">
        <v>17</v>
      </c>
      <c r="I779" s="1">
        <v>7422900</v>
      </c>
    </row>
    <row r="780" spans="2:9">
      <c r="C780" t="s">
        <v>16</v>
      </c>
      <c r="D780" s="2">
        <v>1</v>
      </c>
      <c r="E780" s="2"/>
      <c r="F780" s="1">
        <v>383250</v>
      </c>
      <c r="G780" s="1"/>
      <c r="H780" s="2">
        <v>1</v>
      </c>
      <c r="I780" s="1">
        <v>383250</v>
      </c>
    </row>
    <row r="781" spans="2:9">
      <c r="C781" t="s">
        <v>17</v>
      </c>
      <c r="D781" s="2">
        <v>1</v>
      </c>
      <c r="E781" s="2">
        <v>1</v>
      </c>
      <c r="F781" s="1">
        <v>725000</v>
      </c>
      <c r="G781" s="1">
        <v>725000</v>
      </c>
      <c r="H781" s="2">
        <v>2</v>
      </c>
      <c r="I781" s="1">
        <v>1450000</v>
      </c>
    </row>
    <row r="782" spans="2:9">
      <c r="C782" t="s">
        <v>18</v>
      </c>
      <c r="D782" s="2">
        <v>3</v>
      </c>
      <c r="E782" s="2">
        <v>5</v>
      </c>
      <c r="F782" s="1">
        <v>1572000</v>
      </c>
      <c r="G782" s="1">
        <v>1953500</v>
      </c>
      <c r="H782" s="2">
        <v>8</v>
      </c>
      <c r="I782" s="1">
        <v>3525500</v>
      </c>
    </row>
    <row r="783" spans="2:9">
      <c r="C783" t="s">
        <v>19</v>
      </c>
      <c r="D783" s="2">
        <v>41</v>
      </c>
      <c r="E783" s="2">
        <v>32</v>
      </c>
      <c r="F783" s="1">
        <v>17160822</v>
      </c>
      <c r="G783" s="1">
        <v>12696772</v>
      </c>
      <c r="H783" s="2">
        <v>73</v>
      </c>
      <c r="I783" s="1">
        <v>29857594</v>
      </c>
    </row>
    <row r="784" spans="2:9">
      <c r="B784" t="s">
        <v>90</v>
      </c>
      <c r="D784" s="2">
        <v>61</v>
      </c>
      <c r="E784" s="2">
        <v>61</v>
      </c>
      <c r="F784" s="1">
        <v>25642272</v>
      </c>
      <c r="G784" s="1">
        <v>25642272</v>
      </c>
      <c r="H784" s="2">
        <v>122</v>
      </c>
      <c r="I784" s="1">
        <v>51284544</v>
      </c>
    </row>
    <row r="785" spans="2:9">
      <c r="C785" t="s">
        <v>11</v>
      </c>
      <c r="D785" s="2"/>
      <c r="E785" s="2">
        <v>3</v>
      </c>
      <c r="F785" s="1"/>
      <c r="G785" s="1">
        <v>750500</v>
      </c>
      <c r="H785" s="2">
        <v>3</v>
      </c>
      <c r="I785" s="1">
        <v>750500</v>
      </c>
    </row>
    <row r="786" spans="2:9">
      <c r="C786" t="s">
        <v>12</v>
      </c>
      <c r="D786" s="2">
        <v>3</v>
      </c>
      <c r="E786" s="2">
        <v>16</v>
      </c>
      <c r="F786" s="1">
        <v>689000</v>
      </c>
      <c r="G786" s="1">
        <v>3745500</v>
      </c>
      <c r="H786" s="2">
        <v>19</v>
      </c>
      <c r="I786" s="1">
        <v>4434500</v>
      </c>
    </row>
    <row r="787" spans="2:9">
      <c r="C787" t="s">
        <v>13</v>
      </c>
      <c r="D787" s="2">
        <v>6</v>
      </c>
      <c r="E787" s="2">
        <v>7</v>
      </c>
      <c r="F787" s="1">
        <v>1512900</v>
      </c>
      <c r="G787" s="1">
        <v>1636200</v>
      </c>
      <c r="H787" s="2">
        <v>13</v>
      </c>
      <c r="I787" s="1">
        <v>3149100</v>
      </c>
    </row>
    <row r="788" spans="2:9">
      <c r="C788" t="s">
        <v>14</v>
      </c>
      <c r="D788" s="2"/>
      <c r="E788" s="2">
        <v>1</v>
      </c>
      <c r="F788" s="1"/>
      <c r="G788" s="1">
        <v>305000</v>
      </c>
      <c r="H788" s="2">
        <v>1</v>
      </c>
      <c r="I788" s="1">
        <v>305000</v>
      </c>
    </row>
    <row r="789" spans="2:9">
      <c r="C789" t="s">
        <v>15</v>
      </c>
      <c r="D789" s="2">
        <v>22</v>
      </c>
      <c r="E789" s="2">
        <v>19</v>
      </c>
      <c r="F789" s="1">
        <v>5028600</v>
      </c>
      <c r="G789" s="1">
        <v>4469400</v>
      </c>
      <c r="H789" s="2">
        <v>41</v>
      </c>
      <c r="I789" s="1">
        <v>9498000</v>
      </c>
    </row>
    <row r="790" spans="2:9">
      <c r="C790" t="s">
        <v>16</v>
      </c>
      <c r="D790" s="2">
        <v>2</v>
      </c>
      <c r="E790" s="2">
        <v>2</v>
      </c>
      <c r="F790" s="1">
        <v>485100</v>
      </c>
      <c r="G790" s="1">
        <v>526000</v>
      </c>
      <c r="H790" s="2">
        <v>4</v>
      </c>
      <c r="I790" s="1">
        <v>1011100</v>
      </c>
    </row>
    <row r="791" spans="2:9">
      <c r="C791" t="s">
        <v>17</v>
      </c>
      <c r="D791" s="2"/>
      <c r="E791" s="2">
        <v>2</v>
      </c>
      <c r="F791" s="1"/>
      <c r="G791" s="1">
        <v>451000</v>
      </c>
      <c r="H791" s="2">
        <v>2</v>
      </c>
      <c r="I791" s="1">
        <v>451000</v>
      </c>
    </row>
    <row r="792" spans="2:9">
      <c r="C792" t="s">
        <v>18</v>
      </c>
      <c r="D792" s="2">
        <v>3</v>
      </c>
      <c r="E792" s="2">
        <v>5</v>
      </c>
      <c r="F792" s="1">
        <v>759900</v>
      </c>
      <c r="G792" s="1">
        <v>1169200</v>
      </c>
      <c r="H792" s="2">
        <v>8</v>
      </c>
      <c r="I792" s="1">
        <v>1929100</v>
      </c>
    </row>
    <row r="793" spans="2:9">
      <c r="C793" t="s">
        <v>19</v>
      </c>
      <c r="D793" s="2">
        <v>166</v>
      </c>
      <c r="E793" s="2">
        <v>147</v>
      </c>
      <c r="F793" s="1">
        <v>38628996</v>
      </c>
      <c r="G793" s="1">
        <v>34051696</v>
      </c>
      <c r="H793" s="2">
        <v>313</v>
      </c>
      <c r="I793" s="1">
        <v>72680692</v>
      </c>
    </row>
    <row r="794" spans="2:9">
      <c r="B794" t="s">
        <v>92</v>
      </c>
      <c r="D794" s="2">
        <v>202</v>
      </c>
      <c r="E794" s="2">
        <v>202</v>
      </c>
      <c r="F794" s="1">
        <v>47104496</v>
      </c>
      <c r="G794" s="1">
        <v>47104496</v>
      </c>
      <c r="H794" s="2">
        <v>404</v>
      </c>
      <c r="I794" s="1">
        <v>94208992</v>
      </c>
    </row>
    <row r="795" spans="2:9">
      <c r="C795" t="s">
        <v>11</v>
      </c>
      <c r="D795" s="2">
        <v>8</v>
      </c>
      <c r="E795" s="2">
        <v>4</v>
      </c>
      <c r="F795" s="1">
        <v>4927660</v>
      </c>
      <c r="G795" s="1">
        <v>1660900</v>
      </c>
      <c r="H795" s="2">
        <v>12</v>
      </c>
      <c r="I795" s="1">
        <v>6588560</v>
      </c>
    </row>
    <row r="796" spans="2:9">
      <c r="C796" t="s">
        <v>12</v>
      </c>
      <c r="D796" s="2">
        <v>2</v>
      </c>
      <c r="E796" s="2">
        <v>2</v>
      </c>
      <c r="F796" s="1">
        <v>1628900</v>
      </c>
      <c r="G796" s="1">
        <v>675000</v>
      </c>
      <c r="H796" s="2">
        <v>4</v>
      </c>
      <c r="I796" s="1">
        <v>2303900</v>
      </c>
    </row>
    <row r="797" spans="2:9">
      <c r="C797" t="s">
        <v>13</v>
      </c>
      <c r="D797" s="2">
        <v>10</v>
      </c>
      <c r="E797" s="2">
        <v>6</v>
      </c>
      <c r="F797" s="1">
        <v>4415206</v>
      </c>
      <c r="G797" s="1">
        <v>2490000</v>
      </c>
      <c r="H797" s="2">
        <v>16</v>
      </c>
      <c r="I797" s="1">
        <v>6905206</v>
      </c>
    </row>
    <row r="798" spans="2:9">
      <c r="C798" t="s">
        <v>14</v>
      </c>
      <c r="D798" s="2">
        <v>1</v>
      </c>
      <c r="E798" s="2">
        <v>1</v>
      </c>
      <c r="F798" s="1">
        <v>505000</v>
      </c>
      <c r="G798" s="1">
        <v>355000</v>
      </c>
      <c r="H798" s="2">
        <v>2</v>
      </c>
      <c r="I798" s="1">
        <v>860000</v>
      </c>
    </row>
    <row r="799" spans="2:9">
      <c r="C799" t="s">
        <v>15</v>
      </c>
      <c r="D799" s="2">
        <v>8</v>
      </c>
      <c r="E799" s="2">
        <v>3</v>
      </c>
      <c r="F799" s="1">
        <v>3356841</v>
      </c>
      <c r="G799" s="1">
        <v>1180000</v>
      </c>
      <c r="H799" s="2">
        <v>11</v>
      </c>
      <c r="I799" s="1">
        <v>4536841</v>
      </c>
    </row>
    <row r="800" spans="2:9">
      <c r="C800" t="s">
        <v>16</v>
      </c>
      <c r="D800" s="2">
        <v>2</v>
      </c>
      <c r="E800" s="2"/>
      <c r="F800" s="1">
        <v>1053165</v>
      </c>
      <c r="G800" s="1"/>
      <c r="H800" s="2">
        <v>2</v>
      </c>
      <c r="I800" s="1">
        <v>1053165</v>
      </c>
    </row>
    <row r="801" spans="2:9">
      <c r="C801" t="s">
        <v>17</v>
      </c>
      <c r="D801" s="2">
        <v>2</v>
      </c>
      <c r="E801" s="2"/>
      <c r="F801" s="1">
        <v>702000</v>
      </c>
      <c r="G801" s="1"/>
      <c r="H801" s="2">
        <v>2</v>
      </c>
      <c r="I801" s="1">
        <v>702000</v>
      </c>
    </row>
    <row r="802" spans="2:9">
      <c r="C802" t="s">
        <v>18</v>
      </c>
      <c r="D802" s="2">
        <v>8</v>
      </c>
      <c r="E802" s="2">
        <v>3</v>
      </c>
      <c r="F802" s="1">
        <v>3404028</v>
      </c>
      <c r="G802" s="1">
        <v>1153000</v>
      </c>
      <c r="H802" s="2">
        <v>11</v>
      </c>
      <c r="I802" s="1">
        <v>4557028</v>
      </c>
    </row>
    <row r="803" spans="2:9">
      <c r="C803" t="s">
        <v>19</v>
      </c>
      <c r="D803" s="2">
        <v>83</v>
      </c>
      <c r="E803" s="2">
        <v>105</v>
      </c>
      <c r="F803" s="1">
        <v>40829424</v>
      </c>
      <c r="G803" s="1">
        <v>53308324</v>
      </c>
      <c r="H803" s="2">
        <v>188</v>
      </c>
      <c r="I803" s="1">
        <v>94137748</v>
      </c>
    </row>
    <row r="804" spans="2:9">
      <c r="B804" t="s">
        <v>94</v>
      </c>
      <c r="D804" s="2">
        <v>124</v>
      </c>
      <c r="E804" s="2">
        <v>124</v>
      </c>
      <c r="F804" s="1">
        <v>60822224</v>
      </c>
      <c r="G804" s="1">
        <v>60822224</v>
      </c>
      <c r="H804" s="2">
        <v>248</v>
      </c>
      <c r="I804" s="1">
        <v>121644448</v>
      </c>
    </row>
    <row r="805" spans="2:9">
      <c r="C805" t="s">
        <v>11</v>
      </c>
      <c r="D805" s="2"/>
      <c r="E805" s="2">
        <v>1</v>
      </c>
      <c r="F805" s="1"/>
      <c r="G805" s="1">
        <v>222400</v>
      </c>
      <c r="H805" s="2">
        <v>1</v>
      </c>
      <c r="I805" s="1">
        <v>222400</v>
      </c>
    </row>
    <row r="806" spans="2:9">
      <c r="C806" t="s">
        <v>12</v>
      </c>
      <c r="D806" s="2"/>
      <c r="E806" s="2"/>
      <c r="F806" s="1"/>
      <c r="G806" s="1"/>
      <c r="H806" s="2"/>
      <c r="I806" s="1"/>
    </row>
    <row r="807" spans="2:9">
      <c r="C807" t="s">
        <v>13</v>
      </c>
      <c r="D807" s="2">
        <v>1</v>
      </c>
      <c r="E807" s="2"/>
      <c r="F807" s="1">
        <v>222400</v>
      </c>
      <c r="G807" s="1"/>
      <c r="H807" s="2">
        <v>1</v>
      </c>
      <c r="I807" s="1">
        <v>222400</v>
      </c>
    </row>
    <row r="808" spans="2:9">
      <c r="C808" t="s">
        <v>14</v>
      </c>
      <c r="D808" s="2"/>
      <c r="E808" s="2"/>
      <c r="F808" s="1"/>
      <c r="G808" s="1"/>
      <c r="H808" s="2"/>
      <c r="I808" s="1"/>
    </row>
    <row r="809" spans="2:9">
      <c r="C809" t="s">
        <v>15</v>
      </c>
      <c r="D809" s="2">
        <v>1</v>
      </c>
      <c r="E809" s="2">
        <v>2</v>
      </c>
      <c r="F809" s="1">
        <v>188000</v>
      </c>
      <c r="G809" s="1">
        <v>433000</v>
      </c>
      <c r="H809" s="2">
        <v>3</v>
      </c>
      <c r="I809" s="1">
        <v>621000</v>
      </c>
    </row>
    <row r="810" spans="2:9">
      <c r="C810" t="s">
        <v>16</v>
      </c>
      <c r="D810" s="2"/>
      <c r="E810" s="2"/>
      <c r="F810" s="1"/>
      <c r="G810" s="1"/>
      <c r="H810" s="2"/>
      <c r="I810" s="1"/>
    </row>
    <row r="811" spans="2:9">
      <c r="C811" t="s">
        <v>17</v>
      </c>
      <c r="D811" s="2"/>
      <c r="E811" s="2"/>
      <c r="F811" s="1"/>
      <c r="G811" s="1"/>
      <c r="H811" s="2"/>
      <c r="I811" s="1"/>
    </row>
    <row r="812" spans="2:9">
      <c r="C812" t="s">
        <v>18</v>
      </c>
      <c r="D812" s="2"/>
      <c r="E812" s="2"/>
      <c r="F812" s="1"/>
      <c r="G812" s="1"/>
      <c r="H812" s="2"/>
      <c r="I812" s="1"/>
    </row>
    <row r="813" spans="2:9">
      <c r="C813" t="s">
        <v>19</v>
      </c>
      <c r="D813" s="2">
        <v>6</v>
      </c>
      <c r="E813" s="2">
        <v>5</v>
      </c>
      <c r="F813" s="1">
        <v>1516000</v>
      </c>
      <c r="G813" s="1">
        <v>1271000</v>
      </c>
      <c r="H813" s="2">
        <v>11</v>
      </c>
      <c r="I813" s="1">
        <v>2787000</v>
      </c>
    </row>
    <row r="814" spans="2:9">
      <c r="B814" t="s">
        <v>96</v>
      </c>
      <c r="D814" s="2">
        <v>8</v>
      </c>
      <c r="E814" s="2">
        <v>8</v>
      </c>
      <c r="F814" s="1">
        <v>1926400</v>
      </c>
      <c r="G814" s="1">
        <v>1926400</v>
      </c>
      <c r="H814" s="2">
        <v>16</v>
      </c>
      <c r="I814" s="1">
        <v>3852800</v>
      </c>
    </row>
    <row r="815" spans="2:9">
      <c r="C815" t="s">
        <v>11</v>
      </c>
      <c r="D815" s="2"/>
      <c r="E815" s="2"/>
      <c r="F815" s="1"/>
      <c r="G815" s="1"/>
      <c r="H815" s="2"/>
      <c r="I815" s="1"/>
    </row>
    <row r="816" spans="2:9">
      <c r="C816" t="s">
        <v>12</v>
      </c>
      <c r="D816" s="2"/>
      <c r="E816" s="2"/>
      <c r="F816" s="1"/>
      <c r="G816" s="1"/>
      <c r="H816" s="2"/>
      <c r="I816" s="1"/>
    </row>
    <row r="817" spans="2:9">
      <c r="C817" t="s">
        <v>13</v>
      </c>
      <c r="D817" s="2"/>
      <c r="E817" s="2"/>
      <c r="F817" s="1"/>
      <c r="G817" s="1"/>
      <c r="H817" s="2"/>
      <c r="I817" s="1"/>
    </row>
    <row r="818" spans="2:9">
      <c r="C818" t="s">
        <v>14</v>
      </c>
      <c r="D818" s="2"/>
      <c r="E818" s="2"/>
      <c r="F818" s="1"/>
      <c r="G818" s="1"/>
      <c r="H818" s="2"/>
      <c r="I818" s="1"/>
    </row>
    <row r="819" spans="2:9">
      <c r="C819" t="s">
        <v>15</v>
      </c>
      <c r="D819" s="2"/>
      <c r="E819" s="2">
        <v>1</v>
      </c>
      <c r="F819" s="1"/>
      <c r="G819" s="1">
        <v>270000</v>
      </c>
      <c r="H819" s="2">
        <v>1</v>
      </c>
      <c r="I819" s="1">
        <v>270000</v>
      </c>
    </row>
    <row r="820" spans="2:9">
      <c r="C820" t="s">
        <v>16</v>
      </c>
      <c r="D820" s="2"/>
      <c r="E820" s="2"/>
      <c r="F820" s="1"/>
      <c r="G820" s="1"/>
      <c r="H820" s="2"/>
      <c r="I820" s="1"/>
    </row>
    <row r="821" spans="2:9">
      <c r="C821" t="s">
        <v>17</v>
      </c>
      <c r="D821" s="2"/>
      <c r="E821" s="2"/>
      <c r="F821" s="1"/>
      <c r="G821" s="1"/>
      <c r="H821" s="2"/>
      <c r="I821" s="1"/>
    </row>
    <row r="822" spans="2:9">
      <c r="C822" t="s">
        <v>18</v>
      </c>
      <c r="D822" s="2"/>
      <c r="E822" s="2"/>
      <c r="F822" s="1"/>
      <c r="G822" s="1"/>
      <c r="H822" s="2"/>
      <c r="I822" s="1"/>
    </row>
    <row r="823" spans="2:9">
      <c r="C823" t="s">
        <v>19</v>
      </c>
      <c r="D823" s="2">
        <v>3</v>
      </c>
      <c r="E823" s="2">
        <v>2</v>
      </c>
      <c r="F823" s="1">
        <v>603210</v>
      </c>
      <c r="G823" s="1">
        <v>333210</v>
      </c>
      <c r="H823" s="2">
        <v>5</v>
      </c>
      <c r="I823" s="1">
        <v>936420</v>
      </c>
    </row>
    <row r="824" spans="2:9">
      <c r="B824" t="s">
        <v>98</v>
      </c>
      <c r="D824" s="2">
        <v>3</v>
      </c>
      <c r="E824" s="2">
        <v>3</v>
      </c>
      <c r="F824" s="1">
        <v>603210</v>
      </c>
      <c r="G824" s="1">
        <v>603210</v>
      </c>
      <c r="H824" s="2">
        <v>6</v>
      </c>
      <c r="I824" s="1">
        <v>1206420</v>
      </c>
    </row>
    <row r="825" spans="2:9">
      <c r="C825" t="s">
        <v>11</v>
      </c>
      <c r="D825" s="2">
        <v>2</v>
      </c>
      <c r="E825" s="2">
        <v>3</v>
      </c>
      <c r="F825" s="1">
        <v>697000</v>
      </c>
      <c r="G825" s="1">
        <v>925500</v>
      </c>
      <c r="H825" s="2">
        <v>5</v>
      </c>
      <c r="I825" s="1">
        <v>1622500</v>
      </c>
    </row>
    <row r="826" spans="2:9">
      <c r="C826" t="s">
        <v>12</v>
      </c>
      <c r="D826" s="2">
        <v>7</v>
      </c>
      <c r="E826" s="2">
        <v>6</v>
      </c>
      <c r="F826" s="1">
        <v>2422150</v>
      </c>
      <c r="G826" s="1">
        <v>2026500</v>
      </c>
      <c r="H826" s="2">
        <v>13</v>
      </c>
      <c r="I826" s="1">
        <v>4448650</v>
      </c>
    </row>
    <row r="827" spans="2:9">
      <c r="C827" t="s">
        <v>13</v>
      </c>
      <c r="D827" s="2">
        <v>10</v>
      </c>
      <c r="E827" s="2">
        <v>13</v>
      </c>
      <c r="F827" s="1">
        <v>3334995</v>
      </c>
      <c r="G827" s="1">
        <v>4326500</v>
      </c>
      <c r="H827" s="2">
        <v>23</v>
      </c>
      <c r="I827" s="1">
        <v>7661495</v>
      </c>
    </row>
    <row r="828" spans="2:9">
      <c r="C828" t="s">
        <v>14</v>
      </c>
      <c r="D828" s="2"/>
      <c r="E828" s="2">
        <v>2</v>
      </c>
      <c r="F828" s="1"/>
      <c r="G828" s="1">
        <v>523750</v>
      </c>
      <c r="H828" s="2">
        <v>2</v>
      </c>
      <c r="I828" s="1">
        <v>523750</v>
      </c>
    </row>
    <row r="829" spans="2:9">
      <c r="C829" t="s">
        <v>15</v>
      </c>
      <c r="D829" s="2">
        <v>8</v>
      </c>
      <c r="E829" s="2">
        <v>9</v>
      </c>
      <c r="F829" s="1">
        <v>2394600</v>
      </c>
      <c r="G829" s="1">
        <v>2621900</v>
      </c>
      <c r="H829" s="2">
        <v>17</v>
      </c>
      <c r="I829" s="1">
        <v>5016500</v>
      </c>
    </row>
    <row r="830" spans="2:9">
      <c r="C830" t="s">
        <v>16</v>
      </c>
      <c r="D830" s="2"/>
      <c r="E830" s="2"/>
      <c r="F830" s="1"/>
      <c r="G830" s="1"/>
      <c r="H830" s="2"/>
      <c r="I830" s="1"/>
    </row>
    <row r="831" spans="2:9">
      <c r="C831" t="s">
        <v>17</v>
      </c>
      <c r="D831" s="2">
        <v>1</v>
      </c>
      <c r="E831" s="2">
        <v>1</v>
      </c>
      <c r="F831" s="1">
        <v>340000</v>
      </c>
      <c r="G831" s="1">
        <v>275000</v>
      </c>
      <c r="H831" s="2">
        <v>2</v>
      </c>
      <c r="I831" s="1">
        <v>615000</v>
      </c>
    </row>
    <row r="832" spans="2:9">
      <c r="C832" t="s">
        <v>18</v>
      </c>
      <c r="D832" s="2">
        <v>7</v>
      </c>
      <c r="E832" s="2">
        <v>5</v>
      </c>
      <c r="F832" s="1">
        <v>2302500</v>
      </c>
      <c r="G832" s="1">
        <v>1656000</v>
      </c>
      <c r="H832" s="2">
        <v>12</v>
      </c>
      <c r="I832" s="1">
        <v>3958500</v>
      </c>
    </row>
    <row r="833" spans="2:9">
      <c r="C833" t="s">
        <v>19</v>
      </c>
      <c r="D833" s="2">
        <v>67</v>
      </c>
      <c r="E833" s="2">
        <v>63</v>
      </c>
      <c r="F833" s="1">
        <v>20585781</v>
      </c>
      <c r="G833" s="1">
        <v>19721876</v>
      </c>
      <c r="H833" s="2">
        <v>130</v>
      </c>
      <c r="I833" s="1">
        <v>40307657</v>
      </c>
    </row>
    <row r="834" spans="2:9">
      <c r="B834" t="s">
        <v>100</v>
      </c>
      <c r="D834" s="2">
        <v>102</v>
      </c>
      <c r="E834" s="2">
        <v>102</v>
      </c>
      <c r="F834" s="1">
        <v>32077026</v>
      </c>
      <c r="G834" s="1">
        <v>32077026</v>
      </c>
      <c r="H834" s="2">
        <v>204</v>
      </c>
      <c r="I834" s="1">
        <v>64154052</v>
      </c>
    </row>
    <row r="835" spans="2:9">
      <c r="C835" t="s">
        <v>11</v>
      </c>
      <c r="D835" s="2"/>
      <c r="E835" s="2"/>
      <c r="F835" s="1"/>
      <c r="G835" s="1"/>
      <c r="H835" s="2"/>
      <c r="I835" s="1"/>
    </row>
    <row r="836" spans="2:9">
      <c r="C836" t="s">
        <v>12</v>
      </c>
      <c r="D836" s="2"/>
      <c r="E836" s="2"/>
      <c r="F836" s="1"/>
      <c r="G836" s="1"/>
      <c r="H836" s="2"/>
      <c r="I836" s="1"/>
    </row>
    <row r="837" spans="2:9">
      <c r="C837" t="s">
        <v>13</v>
      </c>
      <c r="D837" s="2"/>
      <c r="E837" s="2"/>
      <c r="F837" s="1"/>
      <c r="G837" s="1"/>
      <c r="H837" s="2"/>
      <c r="I837" s="1"/>
    </row>
    <row r="838" spans="2:9">
      <c r="C838" t="s">
        <v>14</v>
      </c>
      <c r="D838" s="2"/>
      <c r="E838" s="2"/>
      <c r="F838" s="1"/>
      <c r="G838" s="1"/>
      <c r="H838" s="2"/>
      <c r="I838" s="1"/>
    </row>
    <row r="839" spans="2:9">
      <c r="C839" t="s">
        <v>15</v>
      </c>
      <c r="D839" s="2">
        <v>1</v>
      </c>
      <c r="E839" s="2"/>
      <c r="F839" s="1">
        <v>150000</v>
      </c>
      <c r="G839" s="1"/>
      <c r="H839" s="2">
        <v>1</v>
      </c>
      <c r="I839" s="1">
        <v>150000</v>
      </c>
    </row>
    <row r="840" spans="2:9">
      <c r="C840" t="s">
        <v>16</v>
      </c>
      <c r="D840" s="2"/>
      <c r="E840" s="2"/>
      <c r="F840" s="1"/>
      <c r="G840" s="1"/>
      <c r="H840" s="2"/>
      <c r="I840" s="1"/>
    </row>
    <row r="841" spans="2:9">
      <c r="C841" t="s">
        <v>17</v>
      </c>
      <c r="D841" s="2"/>
      <c r="E841" s="2"/>
      <c r="F841" s="1"/>
      <c r="G841" s="1"/>
      <c r="H841" s="2"/>
      <c r="I841" s="1"/>
    </row>
    <row r="842" spans="2:9">
      <c r="C842" t="s">
        <v>18</v>
      </c>
      <c r="D842" s="2"/>
      <c r="E842" s="2"/>
      <c r="F842" s="1"/>
      <c r="G842" s="1"/>
      <c r="H842" s="2"/>
      <c r="I842" s="1"/>
    </row>
    <row r="843" spans="2:9">
      <c r="C843" t="s">
        <v>19</v>
      </c>
      <c r="D843" s="2">
        <v>3</v>
      </c>
      <c r="E843" s="2">
        <v>4</v>
      </c>
      <c r="F843" s="1">
        <v>549750</v>
      </c>
      <c r="G843" s="1">
        <v>699750</v>
      </c>
      <c r="H843" s="2">
        <v>7</v>
      </c>
      <c r="I843" s="1">
        <v>1249500</v>
      </c>
    </row>
    <row r="844" spans="2:9">
      <c r="B844" t="s">
        <v>102</v>
      </c>
      <c r="D844" s="2">
        <v>4</v>
      </c>
      <c r="E844" s="2">
        <v>4</v>
      </c>
      <c r="F844" s="1">
        <v>699750</v>
      </c>
      <c r="G844" s="1">
        <v>699750</v>
      </c>
      <c r="H844" s="2">
        <v>8</v>
      </c>
      <c r="I844" s="1">
        <v>1399500</v>
      </c>
    </row>
    <row r="845" spans="2:9">
      <c r="C845" t="s">
        <v>11</v>
      </c>
      <c r="D845" s="2">
        <v>2</v>
      </c>
      <c r="E845" s="2">
        <v>5</v>
      </c>
      <c r="F845" s="1">
        <v>589750</v>
      </c>
      <c r="G845" s="1">
        <v>1577250</v>
      </c>
      <c r="H845" s="2">
        <v>7</v>
      </c>
      <c r="I845" s="1">
        <v>2167000</v>
      </c>
    </row>
    <row r="846" spans="2:9">
      <c r="C846" t="s">
        <v>12</v>
      </c>
      <c r="D846" s="2">
        <v>1</v>
      </c>
      <c r="E846" s="2">
        <v>1</v>
      </c>
      <c r="F846" s="1">
        <v>38000</v>
      </c>
      <c r="G846" s="1">
        <v>127000</v>
      </c>
      <c r="H846" s="2">
        <v>2</v>
      </c>
      <c r="I846" s="1">
        <v>165000</v>
      </c>
    </row>
    <row r="847" spans="2:9">
      <c r="C847" t="s">
        <v>13</v>
      </c>
      <c r="D847" s="2">
        <v>1</v>
      </c>
      <c r="E847" s="2">
        <v>1</v>
      </c>
      <c r="F847" s="1">
        <v>262500</v>
      </c>
      <c r="G847" s="1">
        <v>228000</v>
      </c>
      <c r="H847" s="2">
        <v>2</v>
      </c>
      <c r="I847" s="1">
        <v>490500</v>
      </c>
    </row>
    <row r="848" spans="2:9">
      <c r="C848" t="s">
        <v>14</v>
      </c>
      <c r="D848" s="2"/>
      <c r="E848" s="2">
        <v>1</v>
      </c>
      <c r="F848" s="1"/>
      <c r="G848" s="1">
        <v>290000</v>
      </c>
      <c r="H848" s="2">
        <v>1</v>
      </c>
      <c r="I848" s="1">
        <v>290000</v>
      </c>
    </row>
    <row r="849" spans="2:9">
      <c r="C849" t="s">
        <v>15</v>
      </c>
      <c r="D849" s="2">
        <v>6</v>
      </c>
      <c r="E849" s="2"/>
      <c r="F849" s="1">
        <v>1575180</v>
      </c>
      <c r="G849" s="1"/>
      <c r="H849" s="2">
        <v>6</v>
      </c>
      <c r="I849" s="1">
        <v>1575180</v>
      </c>
    </row>
    <row r="850" spans="2:9">
      <c r="C850" t="s">
        <v>16</v>
      </c>
      <c r="D850" s="2"/>
      <c r="E850" s="2"/>
      <c r="F850" s="1"/>
      <c r="G850" s="1"/>
      <c r="H850" s="2"/>
      <c r="I850" s="1"/>
    </row>
    <row r="851" spans="2:9">
      <c r="C851" t="s">
        <v>17</v>
      </c>
      <c r="D851" s="2"/>
      <c r="E851" s="2"/>
      <c r="F851" s="1"/>
      <c r="G851" s="1"/>
      <c r="H851" s="2"/>
      <c r="I851" s="1"/>
    </row>
    <row r="852" spans="2:9">
      <c r="C852" t="s">
        <v>18</v>
      </c>
      <c r="D852" s="2">
        <v>17</v>
      </c>
      <c r="E852" s="2">
        <v>18</v>
      </c>
      <c r="F852" s="1">
        <v>5072854</v>
      </c>
      <c r="G852" s="1">
        <v>4908800</v>
      </c>
      <c r="H852" s="2">
        <v>35</v>
      </c>
      <c r="I852" s="1">
        <v>9981654</v>
      </c>
    </row>
    <row r="853" spans="2:9">
      <c r="C853" t="s">
        <v>19</v>
      </c>
      <c r="D853" s="2">
        <v>58</v>
      </c>
      <c r="E853" s="2">
        <v>59</v>
      </c>
      <c r="F853" s="1">
        <v>12930191</v>
      </c>
      <c r="G853" s="1">
        <v>13337425</v>
      </c>
      <c r="H853" s="2">
        <v>117</v>
      </c>
      <c r="I853" s="1">
        <v>26267616</v>
      </c>
    </row>
    <row r="854" spans="2:9">
      <c r="B854" t="s">
        <v>104</v>
      </c>
      <c r="D854" s="2">
        <v>85</v>
      </c>
      <c r="E854" s="2">
        <v>85</v>
      </c>
      <c r="F854" s="1">
        <v>20468475</v>
      </c>
      <c r="G854" s="1">
        <v>20468475</v>
      </c>
      <c r="H854" s="2">
        <v>170</v>
      </c>
      <c r="I854" s="1">
        <v>40936950</v>
      </c>
    </row>
    <row r="855" spans="2:9">
      <c r="C855" t="s">
        <v>11</v>
      </c>
      <c r="D855" s="2">
        <v>4</v>
      </c>
      <c r="E855" s="2">
        <v>4</v>
      </c>
      <c r="F855" s="1">
        <v>2315500</v>
      </c>
      <c r="G855" s="1">
        <v>1638000</v>
      </c>
      <c r="H855" s="2">
        <v>8</v>
      </c>
      <c r="I855" s="1">
        <v>3953500</v>
      </c>
    </row>
    <row r="856" spans="2:9">
      <c r="C856" t="s">
        <v>12</v>
      </c>
      <c r="D856" s="2">
        <v>2</v>
      </c>
      <c r="E856" s="2"/>
      <c r="F856" s="1">
        <v>820000</v>
      </c>
      <c r="G856" s="1"/>
      <c r="H856" s="2">
        <v>2</v>
      </c>
      <c r="I856" s="1">
        <v>820000</v>
      </c>
    </row>
    <row r="857" spans="2:9">
      <c r="C857" t="s">
        <v>13</v>
      </c>
      <c r="D857" s="2">
        <v>2</v>
      </c>
      <c r="E857" s="2">
        <v>1</v>
      </c>
      <c r="F857" s="1">
        <v>955000</v>
      </c>
      <c r="G857" s="1">
        <v>295000</v>
      </c>
      <c r="H857" s="2">
        <v>3</v>
      </c>
      <c r="I857" s="1">
        <v>1250000</v>
      </c>
    </row>
    <row r="858" spans="2:9">
      <c r="C858" t="s">
        <v>14</v>
      </c>
      <c r="D858" s="2"/>
      <c r="E858" s="2"/>
      <c r="F858" s="1"/>
      <c r="G858" s="1"/>
      <c r="H858" s="2"/>
      <c r="I858" s="1"/>
    </row>
    <row r="859" spans="2:9">
      <c r="C859" t="s">
        <v>15</v>
      </c>
      <c r="D859" s="2">
        <v>7</v>
      </c>
      <c r="E859" s="2">
        <v>4</v>
      </c>
      <c r="F859" s="1">
        <v>3294993</v>
      </c>
      <c r="G859" s="1">
        <v>1968500</v>
      </c>
      <c r="H859" s="2">
        <v>11</v>
      </c>
      <c r="I859" s="1">
        <v>5263493</v>
      </c>
    </row>
    <row r="860" spans="2:9">
      <c r="C860" t="s">
        <v>16</v>
      </c>
      <c r="D860" s="2">
        <v>4</v>
      </c>
      <c r="E860" s="2">
        <v>5</v>
      </c>
      <c r="F860" s="1">
        <v>1727566</v>
      </c>
      <c r="G860" s="1">
        <v>2119000</v>
      </c>
      <c r="H860" s="2">
        <v>9</v>
      </c>
      <c r="I860" s="1">
        <v>3846566</v>
      </c>
    </row>
    <row r="861" spans="2:9">
      <c r="C861" t="s">
        <v>17</v>
      </c>
      <c r="D861" s="2">
        <v>4</v>
      </c>
      <c r="E861" s="2"/>
      <c r="F861" s="1">
        <v>1759534</v>
      </c>
      <c r="G861" s="1"/>
      <c r="H861" s="2">
        <v>4</v>
      </c>
      <c r="I861" s="1">
        <v>1759534</v>
      </c>
    </row>
    <row r="862" spans="2:9">
      <c r="C862" t="s">
        <v>18</v>
      </c>
      <c r="D862" s="2">
        <v>6</v>
      </c>
      <c r="E862" s="2">
        <v>2</v>
      </c>
      <c r="F862" s="1">
        <v>2520525</v>
      </c>
      <c r="G862" s="1">
        <v>1985000</v>
      </c>
      <c r="H862" s="2">
        <v>8</v>
      </c>
      <c r="I862" s="1">
        <v>4505525</v>
      </c>
    </row>
    <row r="863" spans="2:9">
      <c r="C863" t="s">
        <v>19</v>
      </c>
      <c r="D863" s="2">
        <v>74</v>
      </c>
      <c r="E863" s="2">
        <v>87</v>
      </c>
      <c r="F863" s="1">
        <v>33177024</v>
      </c>
      <c r="G863" s="1">
        <v>38564642</v>
      </c>
      <c r="H863" s="2">
        <v>161</v>
      </c>
      <c r="I863" s="1">
        <v>71741666</v>
      </c>
    </row>
    <row r="864" spans="2:9">
      <c r="B864" t="s">
        <v>106</v>
      </c>
      <c r="D864" s="2">
        <v>103</v>
      </c>
      <c r="E864" s="2">
        <v>103</v>
      </c>
      <c r="F864" s="1">
        <v>46570142</v>
      </c>
      <c r="G864" s="1">
        <v>46570142</v>
      </c>
      <c r="H864" s="2">
        <v>206</v>
      </c>
      <c r="I864" s="1">
        <v>93140284</v>
      </c>
    </row>
    <row r="865" spans="2:9">
      <c r="C865" t="s">
        <v>11</v>
      </c>
      <c r="D865" s="2">
        <v>2</v>
      </c>
      <c r="E865" s="2"/>
      <c r="F865" s="1">
        <v>1205000</v>
      </c>
      <c r="G865" s="1"/>
      <c r="H865" s="2">
        <v>2</v>
      </c>
      <c r="I865" s="1">
        <v>1205000</v>
      </c>
    </row>
    <row r="866" spans="2:9">
      <c r="C866" t="s">
        <v>12</v>
      </c>
      <c r="D866" s="2">
        <v>4</v>
      </c>
      <c r="E866" s="2">
        <v>1</v>
      </c>
      <c r="F866" s="1">
        <v>1810000</v>
      </c>
      <c r="G866" s="1">
        <v>455000</v>
      </c>
      <c r="H866" s="2">
        <v>5</v>
      </c>
      <c r="I866" s="1">
        <v>2265000</v>
      </c>
    </row>
    <row r="867" spans="2:9">
      <c r="C867" t="s">
        <v>13</v>
      </c>
      <c r="D867" s="2">
        <v>5</v>
      </c>
      <c r="E867" s="2">
        <v>3</v>
      </c>
      <c r="F867" s="1">
        <v>3551410</v>
      </c>
      <c r="G867" s="1">
        <v>2120000</v>
      </c>
      <c r="H867" s="2">
        <v>8</v>
      </c>
      <c r="I867" s="1">
        <v>5671410</v>
      </c>
    </row>
    <row r="868" spans="2:9">
      <c r="C868" t="s">
        <v>14</v>
      </c>
      <c r="D868" s="2"/>
      <c r="E868" s="2"/>
      <c r="F868" s="1"/>
      <c r="G868" s="1"/>
      <c r="H868" s="2"/>
      <c r="I868" s="1"/>
    </row>
    <row r="869" spans="2:9">
      <c r="C869" t="s">
        <v>15</v>
      </c>
      <c r="D869" s="2">
        <v>9</v>
      </c>
      <c r="E869" s="2">
        <v>6</v>
      </c>
      <c r="F869" s="1">
        <v>5310150</v>
      </c>
      <c r="G869" s="1">
        <v>3529000</v>
      </c>
      <c r="H869" s="2">
        <v>15</v>
      </c>
      <c r="I869" s="1">
        <v>8839150</v>
      </c>
    </row>
    <row r="870" spans="2:9">
      <c r="C870" t="s">
        <v>16</v>
      </c>
      <c r="D870" s="2">
        <v>26</v>
      </c>
      <c r="E870" s="2">
        <v>32</v>
      </c>
      <c r="F870" s="1">
        <v>17368842</v>
      </c>
      <c r="G870" s="1">
        <v>21989222</v>
      </c>
      <c r="H870" s="2">
        <v>58</v>
      </c>
      <c r="I870" s="1">
        <v>39358064</v>
      </c>
    </row>
    <row r="871" spans="2:9">
      <c r="C871" t="s">
        <v>17</v>
      </c>
      <c r="D871" s="2">
        <v>1</v>
      </c>
      <c r="E871" s="2"/>
      <c r="F871" s="1">
        <v>714910</v>
      </c>
      <c r="G871" s="1"/>
      <c r="H871" s="2">
        <v>1</v>
      </c>
      <c r="I871" s="1">
        <v>714910</v>
      </c>
    </row>
    <row r="872" spans="2:9">
      <c r="C872" t="s">
        <v>18</v>
      </c>
      <c r="D872" s="2">
        <v>8</v>
      </c>
      <c r="E872" s="2">
        <v>3</v>
      </c>
      <c r="F872" s="1">
        <v>7235000</v>
      </c>
      <c r="G872" s="1">
        <v>2720000</v>
      </c>
      <c r="H872" s="2">
        <v>11</v>
      </c>
      <c r="I872" s="1">
        <v>9955000</v>
      </c>
    </row>
    <row r="873" spans="2:9">
      <c r="C873" t="s">
        <v>19</v>
      </c>
      <c r="D873" s="2">
        <v>46</v>
      </c>
      <c r="E873" s="2">
        <v>56</v>
      </c>
      <c r="F873" s="1">
        <v>26817284</v>
      </c>
      <c r="G873" s="1">
        <v>33199374</v>
      </c>
      <c r="H873" s="2">
        <v>102</v>
      </c>
      <c r="I873" s="1">
        <v>60016658</v>
      </c>
    </row>
    <row r="874" spans="2:9">
      <c r="B874" t="s">
        <v>108</v>
      </c>
      <c r="D874" s="2">
        <v>101</v>
      </c>
      <c r="E874" s="2">
        <v>101</v>
      </c>
      <c r="F874" s="1">
        <v>64012596</v>
      </c>
      <c r="G874" s="1">
        <v>64012596</v>
      </c>
      <c r="H874" s="2">
        <v>202</v>
      </c>
      <c r="I874" s="1">
        <v>128025192</v>
      </c>
    </row>
    <row r="875" spans="2:9">
      <c r="C875" t="s">
        <v>11</v>
      </c>
      <c r="D875" s="2"/>
      <c r="E875" s="2"/>
      <c r="F875" s="1"/>
      <c r="G875" s="1"/>
      <c r="H875" s="2"/>
      <c r="I875" s="1"/>
    </row>
    <row r="876" spans="2:9">
      <c r="C876" t="s">
        <v>12</v>
      </c>
      <c r="D876" s="2"/>
      <c r="E876" s="2">
        <v>1</v>
      </c>
      <c r="F876" s="1"/>
      <c r="G876" s="1">
        <v>180000</v>
      </c>
      <c r="H876" s="2">
        <v>1</v>
      </c>
      <c r="I876" s="1">
        <v>180000</v>
      </c>
    </row>
    <row r="877" spans="2:9">
      <c r="C877" t="s">
        <v>13</v>
      </c>
      <c r="D877" s="2">
        <v>1</v>
      </c>
      <c r="E877" s="2">
        <v>1</v>
      </c>
      <c r="F877" s="1">
        <v>475000</v>
      </c>
      <c r="G877" s="1">
        <v>525000</v>
      </c>
      <c r="H877" s="2">
        <v>2</v>
      </c>
      <c r="I877" s="1">
        <v>1000000</v>
      </c>
    </row>
    <row r="878" spans="2:9">
      <c r="C878" t="s">
        <v>14</v>
      </c>
      <c r="D878" s="2"/>
      <c r="E878" s="2"/>
      <c r="F878" s="1"/>
      <c r="G878" s="1"/>
      <c r="H878" s="2"/>
      <c r="I878" s="1"/>
    </row>
    <row r="879" spans="2:9">
      <c r="C879" t="s">
        <v>15</v>
      </c>
      <c r="D879" s="2"/>
      <c r="E879" s="2"/>
      <c r="F879" s="1"/>
      <c r="G879" s="1"/>
      <c r="H879" s="2"/>
      <c r="I879" s="1"/>
    </row>
    <row r="880" spans="2:9">
      <c r="C880" t="s">
        <v>16</v>
      </c>
      <c r="D880" s="2">
        <v>1</v>
      </c>
      <c r="E880" s="2"/>
      <c r="F880" s="1">
        <v>650000</v>
      </c>
      <c r="G880" s="1"/>
      <c r="H880" s="2">
        <v>1</v>
      </c>
      <c r="I880" s="1">
        <v>650000</v>
      </c>
    </row>
    <row r="881" spans="2:9">
      <c r="C881" t="s">
        <v>17</v>
      </c>
      <c r="D881" s="2"/>
      <c r="E881" s="2"/>
      <c r="F881" s="1"/>
      <c r="G881" s="1"/>
      <c r="H881" s="2"/>
      <c r="I881" s="1"/>
    </row>
    <row r="882" spans="2:9">
      <c r="C882" t="s">
        <v>18</v>
      </c>
      <c r="D882" s="2"/>
      <c r="E882" s="2">
        <v>1</v>
      </c>
      <c r="F882" s="1"/>
      <c r="G882" s="1">
        <v>338000</v>
      </c>
      <c r="H882" s="2">
        <v>1</v>
      </c>
      <c r="I882" s="1">
        <v>338000</v>
      </c>
    </row>
    <row r="883" spans="2:9">
      <c r="C883" t="s">
        <v>19</v>
      </c>
      <c r="D883" s="2">
        <v>11</v>
      </c>
      <c r="E883" s="2">
        <v>10</v>
      </c>
      <c r="F883" s="1">
        <v>4720000</v>
      </c>
      <c r="G883" s="1">
        <v>4802000</v>
      </c>
      <c r="H883" s="2">
        <v>21</v>
      </c>
      <c r="I883" s="1">
        <v>9522000</v>
      </c>
    </row>
    <row r="884" spans="2:9">
      <c r="B884" t="s">
        <v>110</v>
      </c>
      <c r="D884" s="2">
        <v>13</v>
      </c>
      <c r="E884" s="2">
        <v>13</v>
      </c>
      <c r="F884" s="1">
        <v>5845000</v>
      </c>
      <c r="G884" s="1">
        <v>5845000</v>
      </c>
      <c r="H884" s="2">
        <v>26</v>
      </c>
      <c r="I884" s="1">
        <v>11690000</v>
      </c>
    </row>
    <row r="885" spans="2:9">
      <c r="C885" t="s">
        <v>11</v>
      </c>
      <c r="D885" s="2">
        <v>1</v>
      </c>
      <c r="E885" s="2">
        <v>3</v>
      </c>
      <c r="F885" s="1">
        <v>459</v>
      </c>
      <c r="G885" s="1">
        <v>1247000</v>
      </c>
      <c r="H885" s="2">
        <v>4</v>
      </c>
      <c r="I885" s="1">
        <v>1247459</v>
      </c>
    </row>
    <row r="886" spans="2:9">
      <c r="C886" t="s">
        <v>12</v>
      </c>
      <c r="D886" s="2">
        <v>6</v>
      </c>
      <c r="E886" s="2">
        <v>4</v>
      </c>
      <c r="F886" s="1">
        <v>2073177</v>
      </c>
      <c r="G886" s="1">
        <v>1398700</v>
      </c>
      <c r="H886" s="2">
        <v>10</v>
      </c>
      <c r="I886" s="1">
        <v>3471877</v>
      </c>
    </row>
    <row r="887" spans="2:9">
      <c r="C887" t="s">
        <v>13</v>
      </c>
      <c r="D887" s="2">
        <v>7</v>
      </c>
      <c r="E887" s="2">
        <v>6</v>
      </c>
      <c r="F887" s="1">
        <v>3752000</v>
      </c>
      <c r="G887" s="1">
        <v>2960200</v>
      </c>
      <c r="H887" s="2">
        <v>13</v>
      </c>
      <c r="I887" s="1">
        <v>6712200</v>
      </c>
    </row>
    <row r="888" spans="2:9">
      <c r="C888" t="s">
        <v>14</v>
      </c>
      <c r="D888" s="2">
        <v>1</v>
      </c>
      <c r="E888" s="2">
        <v>1</v>
      </c>
      <c r="F888" s="1">
        <v>590000</v>
      </c>
      <c r="G888" s="1">
        <v>590000</v>
      </c>
      <c r="H888" s="2">
        <v>2</v>
      </c>
      <c r="I888" s="1">
        <v>1180000</v>
      </c>
    </row>
    <row r="889" spans="2:9">
      <c r="C889" t="s">
        <v>15</v>
      </c>
      <c r="D889" s="2">
        <v>8</v>
      </c>
      <c r="E889" s="2">
        <v>11</v>
      </c>
      <c r="F889" s="1">
        <v>2314000</v>
      </c>
      <c r="G889" s="1">
        <v>3485400</v>
      </c>
      <c r="H889" s="2">
        <v>19</v>
      </c>
      <c r="I889" s="1">
        <v>5799400</v>
      </c>
    </row>
    <row r="890" spans="2:9">
      <c r="C890" t="s">
        <v>16</v>
      </c>
      <c r="D890" s="2"/>
      <c r="E890" s="2"/>
      <c r="F890" s="1"/>
      <c r="G890" s="1"/>
      <c r="H890" s="2"/>
      <c r="I890" s="1"/>
    </row>
    <row r="891" spans="2:9">
      <c r="C891" t="s">
        <v>17</v>
      </c>
      <c r="D891" s="2">
        <v>2</v>
      </c>
      <c r="E891" s="2">
        <v>1</v>
      </c>
      <c r="F891" s="1">
        <v>861100</v>
      </c>
      <c r="G891" s="1">
        <v>650000</v>
      </c>
      <c r="H891" s="2">
        <v>3</v>
      </c>
      <c r="I891" s="1">
        <v>1511100</v>
      </c>
    </row>
    <row r="892" spans="2:9">
      <c r="C892" t="s">
        <v>18</v>
      </c>
      <c r="D892" s="2">
        <v>3</v>
      </c>
      <c r="E892" s="2">
        <v>6</v>
      </c>
      <c r="F892" s="1">
        <v>991000</v>
      </c>
      <c r="G892" s="1">
        <v>2614000</v>
      </c>
      <c r="H892" s="2">
        <v>9</v>
      </c>
      <c r="I892" s="1">
        <v>3605000</v>
      </c>
    </row>
    <row r="893" spans="2:9">
      <c r="C893" t="s">
        <v>19</v>
      </c>
      <c r="D893" s="2">
        <v>48</v>
      </c>
      <c r="E893" s="2">
        <v>44</v>
      </c>
      <c r="F893" s="1">
        <v>17210489</v>
      </c>
      <c r="G893" s="1">
        <v>14846925</v>
      </c>
      <c r="H893" s="2">
        <v>92</v>
      </c>
      <c r="I893" s="1">
        <v>32057414</v>
      </c>
    </row>
    <row r="894" spans="2:9">
      <c r="B894" t="s">
        <v>112</v>
      </c>
      <c r="D894" s="2">
        <v>76</v>
      </c>
      <c r="E894" s="2">
        <v>76</v>
      </c>
      <c r="F894" s="1">
        <v>27792225</v>
      </c>
      <c r="G894" s="1">
        <v>27792225</v>
      </c>
      <c r="H894" s="2">
        <v>152</v>
      </c>
      <c r="I894" s="1">
        <v>55584450</v>
      </c>
    </row>
    <row r="895" spans="2:9">
      <c r="C895" t="s">
        <v>11</v>
      </c>
      <c r="D895" s="2">
        <v>2</v>
      </c>
      <c r="E895" s="2">
        <v>1</v>
      </c>
      <c r="F895" s="1">
        <v>598000</v>
      </c>
      <c r="G895" s="1">
        <v>241000</v>
      </c>
      <c r="H895" s="2">
        <v>3</v>
      </c>
      <c r="I895" s="1">
        <v>839000</v>
      </c>
    </row>
    <row r="896" spans="2:9">
      <c r="C896" t="s">
        <v>12</v>
      </c>
      <c r="D896" s="2">
        <v>5</v>
      </c>
      <c r="E896" s="2">
        <v>3</v>
      </c>
      <c r="F896" s="1">
        <v>1579000</v>
      </c>
      <c r="G896" s="1">
        <v>1091500</v>
      </c>
      <c r="H896" s="2">
        <v>8</v>
      </c>
      <c r="I896" s="1">
        <v>2670500</v>
      </c>
    </row>
    <row r="897" spans="2:9">
      <c r="C897" t="s">
        <v>13</v>
      </c>
      <c r="D897" s="2">
        <v>7</v>
      </c>
      <c r="E897" s="2">
        <v>4</v>
      </c>
      <c r="F897" s="1">
        <v>2651037</v>
      </c>
      <c r="G897" s="1">
        <v>1280000</v>
      </c>
      <c r="H897" s="2">
        <v>11</v>
      </c>
      <c r="I897" s="1">
        <v>3931037</v>
      </c>
    </row>
    <row r="898" spans="2:9">
      <c r="C898" t="s">
        <v>14</v>
      </c>
      <c r="D898" s="2">
        <v>1</v>
      </c>
      <c r="E898" s="2"/>
      <c r="F898" s="1">
        <v>362000</v>
      </c>
      <c r="G898" s="1"/>
      <c r="H898" s="2">
        <v>1</v>
      </c>
      <c r="I898" s="1">
        <v>362000</v>
      </c>
    </row>
    <row r="899" spans="2:9">
      <c r="C899" t="s">
        <v>15</v>
      </c>
      <c r="D899" s="2">
        <v>7</v>
      </c>
      <c r="E899" s="2">
        <v>9</v>
      </c>
      <c r="F899" s="1">
        <v>1839600</v>
      </c>
      <c r="G899" s="1">
        <v>2769800</v>
      </c>
      <c r="H899" s="2">
        <v>16</v>
      </c>
      <c r="I899" s="1">
        <v>4609400</v>
      </c>
    </row>
    <row r="900" spans="2:9">
      <c r="C900" t="s">
        <v>16</v>
      </c>
      <c r="D900" s="2">
        <v>1</v>
      </c>
      <c r="E900" s="2"/>
      <c r="F900" s="1">
        <v>285000</v>
      </c>
      <c r="G900" s="1"/>
      <c r="H900" s="2">
        <v>1</v>
      </c>
      <c r="I900" s="1">
        <v>285000</v>
      </c>
    </row>
    <row r="901" spans="2:9">
      <c r="C901" t="s">
        <v>17</v>
      </c>
      <c r="D901" s="2">
        <v>1</v>
      </c>
      <c r="E901" s="2"/>
      <c r="F901" s="1">
        <v>382500</v>
      </c>
      <c r="G901" s="1"/>
      <c r="H901" s="2">
        <v>1</v>
      </c>
      <c r="I901" s="1">
        <v>382500</v>
      </c>
    </row>
    <row r="902" spans="2:9">
      <c r="C902" t="s">
        <v>18</v>
      </c>
      <c r="D902" s="2">
        <v>5</v>
      </c>
      <c r="E902" s="2">
        <v>4</v>
      </c>
      <c r="F902" s="1">
        <v>1545000</v>
      </c>
      <c r="G902" s="1">
        <v>1352000</v>
      </c>
      <c r="H902" s="2">
        <v>9</v>
      </c>
      <c r="I902" s="1">
        <v>2897000</v>
      </c>
    </row>
    <row r="903" spans="2:9">
      <c r="C903" t="s">
        <v>19</v>
      </c>
      <c r="D903" s="2">
        <v>49</v>
      </c>
      <c r="E903" s="2">
        <v>57</v>
      </c>
      <c r="F903" s="1">
        <v>14855706</v>
      </c>
      <c r="G903" s="1">
        <v>17363543</v>
      </c>
      <c r="H903" s="2">
        <v>106</v>
      </c>
      <c r="I903" s="1">
        <v>32219249</v>
      </c>
    </row>
    <row r="904" spans="2:9">
      <c r="B904" t="s">
        <v>114</v>
      </c>
      <c r="D904" s="2">
        <v>78</v>
      </c>
      <c r="E904" s="2">
        <v>78</v>
      </c>
      <c r="F904" s="1">
        <v>24097843</v>
      </c>
      <c r="G904" s="1">
        <v>24097843</v>
      </c>
      <c r="H904" s="2">
        <v>156</v>
      </c>
      <c r="I904" s="1">
        <v>48195686</v>
      </c>
    </row>
    <row r="905" spans="2:9">
      <c r="C905" t="s">
        <v>11</v>
      </c>
      <c r="D905" s="2">
        <v>3</v>
      </c>
      <c r="E905" s="2">
        <v>2</v>
      </c>
      <c r="F905" s="1">
        <v>1021000</v>
      </c>
      <c r="G905" s="1">
        <v>636500</v>
      </c>
      <c r="H905" s="2">
        <v>5</v>
      </c>
      <c r="I905" s="1">
        <v>1657500</v>
      </c>
    </row>
    <row r="906" spans="2:9">
      <c r="C906" t="s">
        <v>12</v>
      </c>
      <c r="D906" s="2">
        <v>6</v>
      </c>
      <c r="E906" s="2">
        <v>5</v>
      </c>
      <c r="F906" s="1">
        <v>1862493</v>
      </c>
      <c r="G906" s="1">
        <v>1359000</v>
      </c>
      <c r="H906" s="2">
        <v>11</v>
      </c>
      <c r="I906" s="1">
        <v>3221493</v>
      </c>
    </row>
    <row r="907" spans="2:9">
      <c r="C907" t="s">
        <v>13</v>
      </c>
      <c r="D907" s="2">
        <v>6</v>
      </c>
      <c r="E907" s="2">
        <v>4</v>
      </c>
      <c r="F907" s="1">
        <v>1976500</v>
      </c>
      <c r="G907" s="1">
        <v>1241500</v>
      </c>
      <c r="H907" s="2">
        <v>10</v>
      </c>
      <c r="I907" s="1">
        <v>3218000</v>
      </c>
    </row>
    <row r="908" spans="2:9">
      <c r="C908" t="s">
        <v>14</v>
      </c>
      <c r="D908" s="2">
        <v>1</v>
      </c>
      <c r="E908" s="2"/>
      <c r="F908" s="1">
        <v>553000</v>
      </c>
      <c r="G908" s="1"/>
      <c r="H908" s="2">
        <v>1</v>
      </c>
      <c r="I908" s="1">
        <v>553000</v>
      </c>
    </row>
    <row r="909" spans="2:9">
      <c r="C909" t="s">
        <v>15</v>
      </c>
      <c r="D909" s="2">
        <v>7</v>
      </c>
      <c r="E909" s="2">
        <v>7</v>
      </c>
      <c r="F909" s="1">
        <v>2241650</v>
      </c>
      <c r="G909" s="1">
        <v>2240000</v>
      </c>
      <c r="H909" s="2">
        <v>14</v>
      </c>
      <c r="I909" s="1">
        <v>4481650</v>
      </c>
    </row>
    <row r="910" spans="2:9">
      <c r="C910" t="s">
        <v>16</v>
      </c>
      <c r="D910" s="2">
        <v>1</v>
      </c>
      <c r="E910" s="2"/>
      <c r="F910" s="1">
        <v>425000</v>
      </c>
      <c r="G910" s="1"/>
      <c r="H910" s="2">
        <v>1</v>
      </c>
      <c r="I910" s="1">
        <v>425000</v>
      </c>
    </row>
    <row r="911" spans="2:9">
      <c r="C911" t="s">
        <v>17</v>
      </c>
      <c r="D911" s="2">
        <v>1</v>
      </c>
      <c r="E911" s="2"/>
      <c r="F911" s="1">
        <v>275000</v>
      </c>
      <c r="G911" s="1"/>
      <c r="H911" s="2">
        <v>1</v>
      </c>
      <c r="I911" s="1">
        <v>275000</v>
      </c>
    </row>
    <row r="912" spans="2:9">
      <c r="C912" t="s">
        <v>18</v>
      </c>
      <c r="D912" s="2">
        <v>4</v>
      </c>
      <c r="E912" s="2">
        <v>3</v>
      </c>
      <c r="F912" s="1">
        <v>1156000</v>
      </c>
      <c r="G912" s="1">
        <v>1087400</v>
      </c>
      <c r="H912" s="2">
        <v>7</v>
      </c>
      <c r="I912" s="1">
        <v>2243400</v>
      </c>
    </row>
    <row r="913" spans="2:9">
      <c r="C913" t="s">
        <v>19</v>
      </c>
      <c r="D913" s="2">
        <v>33</v>
      </c>
      <c r="E913" s="2">
        <v>41</v>
      </c>
      <c r="F913" s="1">
        <v>11410467</v>
      </c>
      <c r="G913" s="1">
        <v>14356710</v>
      </c>
      <c r="H913" s="2">
        <v>74</v>
      </c>
      <c r="I913" s="1">
        <v>25767177</v>
      </c>
    </row>
    <row r="914" spans="2:9">
      <c r="B914" t="s">
        <v>116</v>
      </c>
      <c r="D914" s="2">
        <v>62</v>
      </c>
      <c r="E914" s="2">
        <v>62</v>
      </c>
      <c r="F914" s="1">
        <v>20921110</v>
      </c>
      <c r="G914" s="1">
        <v>20921110</v>
      </c>
      <c r="H914" s="2">
        <v>124</v>
      </c>
      <c r="I914" s="1">
        <v>41842220</v>
      </c>
    </row>
    <row r="915" spans="2:9">
      <c r="C915" t="s">
        <v>11</v>
      </c>
      <c r="D915" s="2">
        <v>3</v>
      </c>
      <c r="E915" s="2">
        <v>5</v>
      </c>
      <c r="F915" s="1">
        <v>742250</v>
      </c>
      <c r="G915" s="1">
        <v>1587350</v>
      </c>
      <c r="H915" s="2">
        <v>8</v>
      </c>
      <c r="I915" s="1">
        <v>2329600</v>
      </c>
    </row>
    <row r="916" spans="2:9">
      <c r="C916" t="s">
        <v>12</v>
      </c>
      <c r="D916" s="2">
        <v>4</v>
      </c>
      <c r="E916" s="2">
        <v>2</v>
      </c>
      <c r="F916" s="1">
        <v>1466900</v>
      </c>
      <c r="G916" s="1">
        <v>595000</v>
      </c>
      <c r="H916" s="2">
        <v>6</v>
      </c>
      <c r="I916" s="1">
        <v>2061900</v>
      </c>
    </row>
    <row r="917" spans="2:9">
      <c r="C917" t="s">
        <v>13</v>
      </c>
      <c r="D917" s="2">
        <v>10</v>
      </c>
      <c r="E917" s="2">
        <v>6</v>
      </c>
      <c r="F917" s="1">
        <v>3707900</v>
      </c>
      <c r="G917" s="1">
        <v>1716000</v>
      </c>
      <c r="H917" s="2">
        <v>16</v>
      </c>
      <c r="I917" s="1">
        <v>5423900</v>
      </c>
    </row>
    <row r="918" spans="2:9">
      <c r="C918" t="s">
        <v>14</v>
      </c>
      <c r="D918" s="2"/>
      <c r="E918" s="2">
        <v>1</v>
      </c>
      <c r="F918" s="1"/>
      <c r="G918" s="1">
        <v>396000</v>
      </c>
      <c r="H918" s="2">
        <v>1</v>
      </c>
      <c r="I918" s="1">
        <v>396000</v>
      </c>
    </row>
    <row r="919" spans="2:9">
      <c r="C919" t="s">
        <v>15</v>
      </c>
      <c r="D919" s="2">
        <v>7</v>
      </c>
      <c r="E919" s="2">
        <v>8</v>
      </c>
      <c r="F919" s="1">
        <v>2167400</v>
      </c>
      <c r="G919" s="1">
        <v>2912000</v>
      </c>
      <c r="H919" s="2">
        <v>15</v>
      </c>
      <c r="I919" s="1">
        <v>5079400</v>
      </c>
    </row>
    <row r="920" spans="2:9">
      <c r="C920" t="s">
        <v>16</v>
      </c>
      <c r="D920" s="2">
        <v>2</v>
      </c>
      <c r="E920" s="2">
        <v>1</v>
      </c>
      <c r="F920" s="1">
        <v>861500</v>
      </c>
      <c r="G920" s="1">
        <v>252250</v>
      </c>
      <c r="H920" s="2">
        <v>3</v>
      </c>
      <c r="I920" s="1">
        <v>1113750</v>
      </c>
    </row>
    <row r="921" spans="2:9">
      <c r="C921" t="s">
        <v>17</v>
      </c>
      <c r="D921" s="2">
        <v>1</v>
      </c>
      <c r="E921" s="2"/>
      <c r="F921" s="1">
        <v>224700</v>
      </c>
      <c r="G921" s="1"/>
      <c r="H921" s="2">
        <v>1</v>
      </c>
      <c r="I921" s="1">
        <v>224700</v>
      </c>
    </row>
    <row r="922" spans="2:9">
      <c r="C922" t="s">
        <v>18</v>
      </c>
      <c r="D922" s="2">
        <v>3</v>
      </c>
      <c r="E922" s="2">
        <v>3</v>
      </c>
      <c r="F922" s="1">
        <v>962000</v>
      </c>
      <c r="G922" s="1">
        <v>831900</v>
      </c>
      <c r="H922" s="2">
        <v>6</v>
      </c>
      <c r="I922" s="1">
        <v>1793900</v>
      </c>
    </row>
    <row r="923" spans="2:9">
      <c r="C923" t="s">
        <v>19</v>
      </c>
      <c r="D923" s="2">
        <v>40</v>
      </c>
      <c r="E923" s="2">
        <v>44</v>
      </c>
      <c r="F923" s="1">
        <v>11725330</v>
      </c>
      <c r="G923" s="1">
        <v>13567480</v>
      </c>
      <c r="H923" s="2">
        <v>84</v>
      </c>
      <c r="I923" s="1">
        <v>25292810</v>
      </c>
    </row>
    <row r="924" spans="2:9">
      <c r="B924" t="s">
        <v>118</v>
      </c>
      <c r="D924" s="2">
        <v>70</v>
      </c>
      <c r="E924" s="2">
        <v>70</v>
      </c>
      <c r="F924" s="1">
        <v>21857980</v>
      </c>
      <c r="G924" s="1">
        <v>21857980</v>
      </c>
      <c r="H924" s="2">
        <v>140</v>
      </c>
      <c r="I924" s="1">
        <v>43715960</v>
      </c>
    </row>
    <row r="925" spans="2:9">
      <c r="C925" t="s">
        <v>11</v>
      </c>
      <c r="D925" s="2">
        <v>1</v>
      </c>
      <c r="E925" s="2">
        <v>2</v>
      </c>
      <c r="F925" s="1">
        <v>202000</v>
      </c>
      <c r="G925" s="1">
        <v>529000</v>
      </c>
      <c r="H925" s="2">
        <v>3</v>
      </c>
      <c r="I925" s="1">
        <v>731000</v>
      </c>
    </row>
    <row r="926" spans="2:9">
      <c r="C926" t="s">
        <v>12</v>
      </c>
      <c r="D926" s="2">
        <v>3</v>
      </c>
      <c r="E926" s="2">
        <v>6</v>
      </c>
      <c r="F926" s="1">
        <v>693000</v>
      </c>
      <c r="G926" s="1">
        <v>1816500</v>
      </c>
      <c r="H926" s="2">
        <v>9</v>
      </c>
      <c r="I926" s="1">
        <v>2509500</v>
      </c>
    </row>
    <row r="927" spans="2:9">
      <c r="C927" t="s">
        <v>13</v>
      </c>
      <c r="D927" s="2">
        <v>5</v>
      </c>
      <c r="E927" s="2">
        <v>3</v>
      </c>
      <c r="F927" s="1">
        <v>1433250</v>
      </c>
      <c r="G927" s="1">
        <v>748000</v>
      </c>
      <c r="H927" s="2">
        <v>8</v>
      </c>
      <c r="I927" s="1">
        <v>2181250</v>
      </c>
    </row>
    <row r="928" spans="2:9">
      <c r="C928" t="s">
        <v>14</v>
      </c>
      <c r="D928" s="2"/>
      <c r="E928" s="2"/>
      <c r="F928" s="1"/>
      <c r="G928" s="1"/>
      <c r="H928" s="2"/>
      <c r="I928" s="1"/>
    </row>
    <row r="929" spans="2:9">
      <c r="C929" t="s">
        <v>15</v>
      </c>
      <c r="D929" s="2">
        <v>8</v>
      </c>
      <c r="E929" s="2">
        <v>5</v>
      </c>
      <c r="F929" s="1">
        <v>2214000</v>
      </c>
      <c r="G929" s="1">
        <v>1303500</v>
      </c>
      <c r="H929" s="2">
        <v>13</v>
      </c>
      <c r="I929" s="1">
        <v>3517500</v>
      </c>
    </row>
    <row r="930" spans="2:9">
      <c r="C930" t="s">
        <v>16</v>
      </c>
      <c r="D930" s="2"/>
      <c r="E930" s="2"/>
      <c r="F930" s="1"/>
      <c r="G930" s="1"/>
      <c r="H930" s="2"/>
      <c r="I930" s="1"/>
    </row>
    <row r="931" spans="2:9">
      <c r="C931" t="s">
        <v>17</v>
      </c>
      <c r="D931" s="2"/>
      <c r="E931" s="2"/>
      <c r="F931" s="1"/>
      <c r="G931" s="1"/>
      <c r="H931" s="2"/>
      <c r="I931" s="1"/>
    </row>
    <row r="932" spans="2:9">
      <c r="C932" t="s">
        <v>18</v>
      </c>
      <c r="D932" s="2">
        <v>5</v>
      </c>
      <c r="E932" s="2">
        <v>5</v>
      </c>
      <c r="F932" s="1">
        <v>1345000</v>
      </c>
      <c r="G932" s="1">
        <v>1406900</v>
      </c>
      <c r="H932" s="2">
        <v>10</v>
      </c>
      <c r="I932" s="1">
        <v>2751900</v>
      </c>
    </row>
    <row r="933" spans="2:9">
      <c r="C933" t="s">
        <v>19</v>
      </c>
      <c r="D933" s="2">
        <v>37</v>
      </c>
      <c r="E933" s="2">
        <v>38</v>
      </c>
      <c r="F933" s="1">
        <v>10916700</v>
      </c>
      <c r="G933" s="1">
        <v>11000050</v>
      </c>
      <c r="H933" s="2">
        <v>75</v>
      </c>
      <c r="I933" s="1">
        <v>21916750</v>
      </c>
    </row>
    <row r="934" spans="2:9">
      <c r="B934" t="s">
        <v>120</v>
      </c>
      <c r="D934" s="2">
        <v>59</v>
      </c>
      <c r="E934" s="2">
        <v>59</v>
      </c>
      <c r="F934" s="1">
        <v>16803950</v>
      </c>
      <c r="G934" s="1">
        <v>16803950</v>
      </c>
      <c r="H934" s="2">
        <v>118</v>
      </c>
      <c r="I934" s="1">
        <v>33607900</v>
      </c>
    </row>
    <row r="935" spans="2:9">
      <c r="C935" t="s">
        <v>11</v>
      </c>
      <c r="D935" s="2">
        <v>1</v>
      </c>
      <c r="E935" s="2">
        <v>1</v>
      </c>
      <c r="F935" s="1">
        <v>235000</v>
      </c>
      <c r="G935" s="1">
        <v>330000</v>
      </c>
      <c r="H935" s="2">
        <v>2</v>
      </c>
      <c r="I935" s="1">
        <v>565000</v>
      </c>
    </row>
    <row r="936" spans="2:9">
      <c r="C936" t="s">
        <v>12</v>
      </c>
      <c r="D936" s="2">
        <v>10</v>
      </c>
      <c r="E936" s="2">
        <v>7</v>
      </c>
      <c r="F936" s="1">
        <v>2537400</v>
      </c>
      <c r="G936" s="1">
        <v>1680400</v>
      </c>
      <c r="H936" s="2">
        <v>17</v>
      </c>
      <c r="I936" s="1">
        <v>4217800</v>
      </c>
    </row>
    <row r="937" spans="2:9">
      <c r="C937" t="s">
        <v>13</v>
      </c>
      <c r="D937" s="2">
        <v>2</v>
      </c>
      <c r="E937" s="2">
        <v>7</v>
      </c>
      <c r="F937" s="1">
        <v>870000</v>
      </c>
      <c r="G937" s="1">
        <v>2204900</v>
      </c>
      <c r="H937" s="2">
        <v>9</v>
      </c>
      <c r="I937" s="1">
        <v>3074900</v>
      </c>
    </row>
    <row r="938" spans="2:9">
      <c r="C938" t="s">
        <v>14</v>
      </c>
      <c r="D938" s="2"/>
      <c r="E938" s="2"/>
      <c r="F938" s="1"/>
      <c r="G938" s="1"/>
      <c r="H938" s="2"/>
      <c r="I938" s="1"/>
    </row>
    <row r="939" spans="2:9">
      <c r="C939" t="s">
        <v>15</v>
      </c>
      <c r="D939" s="2">
        <v>8</v>
      </c>
      <c r="E939" s="2">
        <v>7</v>
      </c>
      <c r="F939" s="1">
        <v>2006097</v>
      </c>
      <c r="G939" s="1">
        <v>1985697</v>
      </c>
      <c r="H939" s="2">
        <v>15</v>
      </c>
      <c r="I939" s="1">
        <v>3991794</v>
      </c>
    </row>
    <row r="940" spans="2:9">
      <c r="C940" t="s">
        <v>16</v>
      </c>
      <c r="D940" s="2">
        <v>1</v>
      </c>
      <c r="E940" s="2">
        <v>3</v>
      </c>
      <c r="F940" s="1">
        <v>205000</v>
      </c>
      <c r="G940" s="1">
        <v>784500</v>
      </c>
      <c r="H940" s="2">
        <v>4</v>
      </c>
      <c r="I940" s="1">
        <v>989500</v>
      </c>
    </row>
    <row r="941" spans="2:9">
      <c r="C941" t="s">
        <v>17</v>
      </c>
      <c r="D941" s="2">
        <v>3</v>
      </c>
      <c r="E941" s="2">
        <v>1</v>
      </c>
      <c r="F941" s="1">
        <v>825250</v>
      </c>
      <c r="G941" s="1">
        <v>245000</v>
      </c>
      <c r="H941" s="2">
        <v>4</v>
      </c>
      <c r="I941" s="1">
        <v>1070250</v>
      </c>
    </row>
    <row r="942" spans="2:9">
      <c r="C942" t="s">
        <v>18</v>
      </c>
      <c r="D942" s="2">
        <v>6</v>
      </c>
      <c r="E942" s="2">
        <v>6</v>
      </c>
      <c r="F942" s="1">
        <v>1653900</v>
      </c>
      <c r="G942" s="1">
        <v>1479250</v>
      </c>
      <c r="H942" s="2">
        <v>12</v>
      </c>
      <c r="I942" s="1">
        <v>3133150</v>
      </c>
    </row>
    <row r="943" spans="2:9">
      <c r="C943" t="s">
        <v>19</v>
      </c>
      <c r="D943" s="2">
        <v>66</v>
      </c>
      <c r="E943" s="2">
        <v>65</v>
      </c>
      <c r="F943" s="1">
        <v>16534079</v>
      </c>
      <c r="G943" s="1">
        <v>16156979</v>
      </c>
      <c r="H943" s="2">
        <v>131</v>
      </c>
      <c r="I943" s="1">
        <v>32691058</v>
      </c>
    </row>
    <row r="944" spans="2:9">
      <c r="B944" t="s">
        <v>122</v>
      </c>
      <c r="D944" s="2">
        <v>97</v>
      </c>
      <c r="E944" s="2">
        <v>97</v>
      </c>
      <c r="F944" s="1">
        <v>24866726</v>
      </c>
      <c r="G944" s="1">
        <v>24866726</v>
      </c>
      <c r="H944" s="2">
        <v>194</v>
      </c>
      <c r="I944" s="1">
        <v>49733452</v>
      </c>
    </row>
    <row r="945" spans="2:9">
      <c r="C945" t="s">
        <v>11</v>
      </c>
      <c r="D945" s="2">
        <v>2</v>
      </c>
      <c r="E945" s="2">
        <v>1</v>
      </c>
      <c r="F945" s="1">
        <v>485000</v>
      </c>
      <c r="G945" s="1">
        <v>397000</v>
      </c>
      <c r="H945" s="2">
        <v>3</v>
      </c>
      <c r="I945" s="1">
        <v>882000</v>
      </c>
    </row>
    <row r="946" spans="2:9">
      <c r="C946" t="s">
        <v>12</v>
      </c>
      <c r="D946" s="2">
        <v>8</v>
      </c>
      <c r="E946" s="2">
        <v>14</v>
      </c>
      <c r="F946" s="1">
        <v>2162999</v>
      </c>
      <c r="G946" s="1">
        <v>3980998</v>
      </c>
      <c r="H946" s="2">
        <v>22</v>
      </c>
      <c r="I946" s="1">
        <v>6143997</v>
      </c>
    </row>
    <row r="947" spans="2:9">
      <c r="C947" t="s">
        <v>13</v>
      </c>
      <c r="D947" s="2">
        <v>6</v>
      </c>
      <c r="E947" s="2">
        <v>7</v>
      </c>
      <c r="F947" s="1">
        <v>1546000</v>
      </c>
      <c r="G947" s="1">
        <v>2398900</v>
      </c>
      <c r="H947" s="2">
        <v>13</v>
      </c>
      <c r="I947" s="1">
        <v>3944900</v>
      </c>
    </row>
    <row r="948" spans="2:9">
      <c r="C948" t="s">
        <v>14</v>
      </c>
      <c r="D948" s="2"/>
      <c r="E948" s="2"/>
      <c r="F948" s="1"/>
      <c r="G948" s="1"/>
      <c r="H948" s="2"/>
      <c r="I948" s="1"/>
    </row>
    <row r="949" spans="2:9">
      <c r="C949" t="s">
        <v>15</v>
      </c>
      <c r="D949" s="2">
        <v>15</v>
      </c>
      <c r="E949" s="2">
        <v>19</v>
      </c>
      <c r="F949" s="1">
        <v>4187399</v>
      </c>
      <c r="G949" s="1">
        <v>4702900</v>
      </c>
      <c r="H949" s="2">
        <v>34</v>
      </c>
      <c r="I949" s="1">
        <v>8890299</v>
      </c>
    </row>
    <row r="950" spans="2:9">
      <c r="C950" t="s">
        <v>16</v>
      </c>
      <c r="D950" s="2"/>
      <c r="E950" s="2"/>
      <c r="F950" s="1"/>
      <c r="G950" s="1"/>
      <c r="H950" s="2"/>
      <c r="I950" s="1"/>
    </row>
    <row r="951" spans="2:9">
      <c r="C951" t="s">
        <v>17</v>
      </c>
      <c r="D951" s="2"/>
      <c r="E951" s="2"/>
      <c r="F951" s="1"/>
      <c r="G951" s="1"/>
      <c r="H951" s="2"/>
      <c r="I951" s="1"/>
    </row>
    <row r="952" spans="2:9">
      <c r="C952" t="s">
        <v>18</v>
      </c>
      <c r="D952" s="2">
        <v>9</v>
      </c>
      <c r="E952" s="2">
        <v>9</v>
      </c>
      <c r="F952" s="1">
        <v>2477150</v>
      </c>
      <c r="G952" s="1">
        <v>2371000</v>
      </c>
      <c r="H952" s="2">
        <v>18</v>
      </c>
      <c r="I952" s="1">
        <v>4848150</v>
      </c>
    </row>
    <row r="953" spans="2:9">
      <c r="C953" t="s">
        <v>19</v>
      </c>
      <c r="D953" s="2">
        <v>81</v>
      </c>
      <c r="E953" s="2">
        <v>71</v>
      </c>
      <c r="F953" s="1">
        <v>21159995</v>
      </c>
      <c r="G953" s="1">
        <v>18167745</v>
      </c>
      <c r="H953" s="2">
        <v>152</v>
      </c>
      <c r="I953" s="1">
        <v>39327740</v>
      </c>
    </row>
    <row r="954" spans="2:9">
      <c r="B954" t="s">
        <v>124</v>
      </c>
      <c r="D954" s="2">
        <v>121</v>
      </c>
      <c r="E954" s="2">
        <v>121</v>
      </c>
      <c r="F954" s="1">
        <v>32018543</v>
      </c>
      <c r="G954" s="1">
        <v>32018543</v>
      </c>
      <c r="H954" s="2">
        <v>242</v>
      </c>
      <c r="I954" s="1">
        <v>64037086</v>
      </c>
    </row>
    <row r="955" spans="2:9">
      <c r="C955" t="s">
        <v>11</v>
      </c>
      <c r="D955" s="2">
        <v>3</v>
      </c>
      <c r="E955" s="2">
        <v>1</v>
      </c>
      <c r="F955" s="1">
        <v>719750</v>
      </c>
      <c r="G955" s="1">
        <v>255000</v>
      </c>
      <c r="H955" s="2">
        <v>4</v>
      </c>
      <c r="I955" s="1">
        <v>974750</v>
      </c>
    </row>
    <row r="956" spans="2:9">
      <c r="C956" t="s">
        <v>12</v>
      </c>
      <c r="D956" s="2">
        <v>3</v>
      </c>
      <c r="E956" s="2">
        <v>6</v>
      </c>
      <c r="F956" s="1">
        <v>703250</v>
      </c>
      <c r="G956" s="1">
        <v>1500500</v>
      </c>
      <c r="H956" s="2">
        <v>9</v>
      </c>
      <c r="I956" s="1">
        <v>2203750</v>
      </c>
    </row>
    <row r="957" spans="2:9">
      <c r="C957" t="s">
        <v>13</v>
      </c>
      <c r="D957" s="2">
        <v>8</v>
      </c>
      <c r="E957" s="2">
        <v>6</v>
      </c>
      <c r="F957" s="1">
        <v>1898200</v>
      </c>
      <c r="G957" s="1">
        <v>1554400</v>
      </c>
      <c r="H957" s="2">
        <v>14</v>
      </c>
      <c r="I957" s="1">
        <v>3452600</v>
      </c>
    </row>
    <row r="958" spans="2:9">
      <c r="C958" t="s">
        <v>14</v>
      </c>
      <c r="D958" s="2"/>
      <c r="E958" s="2"/>
      <c r="F958" s="1"/>
      <c r="G958" s="1"/>
      <c r="H958" s="2"/>
      <c r="I958" s="1"/>
    </row>
    <row r="959" spans="2:9">
      <c r="C959" t="s">
        <v>15</v>
      </c>
      <c r="D959" s="2">
        <v>8</v>
      </c>
      <c r="E959" s="2">
        <v>12</v>
      </c>
      <c r="F959" s="1">
        <v>1831900</v>
      </c>
      <c r="G959" s="1">
        <v>2895400</v>
      </c>
      <c r="H959" s="2">
        <v>20</v>
      </c>
      <c r="I959" s="1">
        <v>4727300</v>
      </c>
    </row>
    <row r="960" spans="2:9">
      <c r="C960" t="s">
        <v>16</v>
      </c>
      <c r="D960" s="2"/>
      <c r="E960" s="2">
        <v>1</v>
      </c>
      <c r="F960" s="1"/>
      <c r="G960" s="1">
        <v>375000</v>
      </c>
      <c r="H960" s="2">
        <v>1</v>
      </c>
      <c r="I960" s="1">
        <v>375000</v>
      </c>
    </row>
    <row r="961" spans="1:9">
      <c r="C961" t="s">
        <v>17</v>
      </c>
      <c r="D961" s="2">
        <v>1</v>
      </c>
      <c r="E961" s="2"/>
      <c r="F961" s="1">
        <v>279000</v>
      </c>
      <c r="G961" s="1"/>
      <c r="H961" s="2">
        <v>1</v>
      </c>
      <c r="I961" s="1">
        <v>279000</v>
      </c>
    </row>
    <row r="962" spans="1:9">
      <c r="C962" t="s">
        <v>18</v>
      </c>
      <c r="D962" s="2">
        <v>6</v>
      </c>
      <c r="E962" s="2">
        <v>6</v>
      </c>
      <c r="F962" s="1">
        <v>1561000</v>
      </c>
      <c r="G962" s="1">
        <v>1679250</v>
      </c>
      <c r="H962" s="2">
        <v>12</v>
      </c>
      <c r="I962" s="1">
        <v>3240250</v>
      </c>
    </row>
    <row r="963" spans="1:9">
      <c r="C963" t="s">
        <v>19</v>
      </c>
      <c r="D963" s="2">
        <v>74</v>
      </c>
      <c r="E963" s="2">
        <v>71</v>
      </c>
      <c r="F963" s="1">
        <v>19650551</v>
      </c>
      <c r="G963" s="1">
        <v>18384101</v>
      </c>
      <c r="H963" s="2">
        <v>145</v>
      </c>
      <c r="I963" s="1">
        <v>38034652</v>
      </c>
    </row>
    <row r="964" spans="1:9">
      <c r="B964" t="s">
        <v>126</v>
      </c>
      <c r="D964" s="2">
        <v>103</v>
      </c>
      <c r="E964" s="2">
        <v>103</v>
      </c>
      <c r="F964" s="1">
        <v>26643651</v>
      </c>
      <c r="G964" s="1">
        <v>26643651</v>
      </c>
      <c r="H964" s="2">
        <v>206</v>
      </c>
      <c r="I964" s="1">
        <v>53287302</v>
      </c>
    </row>
    <row r="965" spans="1:9">
      <c r="C965" t="s">
        <v>11</v>
      </c>
      <c r="D965" s="2"/>
      <c r="E965" s="2"/>
      <c r="F965" s="1"/>
      <c r="G965" s="1"/>
      <c r="H965" s="2"/>
      <c r="I965" s="1"/>
    </row>
    <row r="966" spans="1:9">
      <c r="C966" t="s">
        <v>12</v>
      </c>
      <c r="D966" s="2"/>
      <c r="E966" s="2"/>
      <c r="F966" s="1"/>
      <c r="G966" s="1"/>
      <c r="H966" s="2"/>
      <c r="I966" s="1"/>
    </row>
    <row r="967" spans="1:9">
      <c r="C967" t="s">
        <v>13</v>
      </c>
      <c r="D967" s="2"/>
      <c r="E967" s="2"/>
      <c r="F967" s="1"/>
      <c r="G967" s="1"/>
      <c r="H967" s="2"/>
      <c r="I967" s="1"/>
    </row>
    <row r="968" spans="1:9">
      <c r="C968" t="s">
        <v>14</v>
      </c>
      <c r="D968" s="2"/>
      <c r="E968" s="2"/>
      <c r="F968" s="1"/>
      <c r="G968" s="1"/>
      <c r="H968" s="2"/>
      <c r="I968" s="1"/>
    </row>
    <row r="969" spans="1:9">
      <c r="C969" t="s">
        <v>15</v>
      </c>
      <c r="D969" s="2"/>
      <c r="E969" s="2"/>
      <c r="F969" s="1"/>
      <c r="G969" s="1"/>
      <c r="H969" s="2"/>
      <c r="I969" s="1"/>
    </row>
    <row r="970" spans="1:9">
      <c r="C970" t="s">
        <v>16</v>
      </c>
      <c r="D970" s="2"/>
      <c r="E970" s="2"/>
      <c r="F970" s="1"/>
      <c r="G970" s="1"/>
      <c r="H970" s="2"/>
      <c r="I970" s="1"/>
    </row>
    <row r="971" spans="1:9">
      <c r="C971" t="s">
        <v>17</v>
      </c>
      <c r="D971" s="2"/>
      <c r="E971" s="2"/>
      <c r="F971" s="1"/>
      <c r="G971" s="1"/>
      <c r="H971" s="2"/>
      <c r="I971" s="1"/>
    </row>
    <row r="972" spans="1:9">
      <c r="C972" t="s">
        <v>18</v>
      </c>
      <c r="D972" s="2"/>
      <c r="E972" s="2"/>
      <c r="F972" s="1"/>
      <c r="G972" s="1"/>
      <c r="H972" s="2"/>
      <c r="I972" s="1"/>
    </row>
    <row r="973" spans="1:9">
      <c r="C973" t="s">
        <v>19</v>
      </c>
      <c r="D973" s="2">
        <v>2</v>
      </c>
      <c r="E973" s="2">
        <v>2</v>
      </c>
      <c r="F973" s="1">
        <v>660000</v>
      </c>
      <c r="G973" s="1">
        <v>660000</v>
      </c>
      <c r="H973" s="2">
        <v>4</v>
      </c>
      <c r="I973" s="1">
        <v>1320000</v>
      </c>
    </row>
    <row r="974" spans="1:9">
      <c r="B974" t="s">
        <v>128</v>
      </c>
      <c r="D974" s="2">
        <v>2</v>
      </c>
      <c r="E974" s="2">
        <v>2</v>
      </c>
      <c r="F974" s="1">
        <v>660000</v>
      </c>
      <c r="G974" s="1">
        <v>660000</v>
      </c>
      <c r="H974" s="2">
        <v>4</v>
      </c>
      <c r="I974" s="1">
        <v>1320000</v>
      </c>
    </row>
    <row r="975" spans="1:9">
      <c r="A975" t="s">
        <v>129</v>
      </c>
      <c r="D975" s="2">
        <v>5766</v>
      </c>
      <c r="E975" s="2">
        <v>5766</v>
      </c>
      <c r="F975" s="1">
        <v>3786974225</v>
      </c>
      <c r="G975" s="1">
        <v>3786974225</v>
      </c>
      <c r="H975" s="2">
        <v>11532</v>
      </c>
      <c r="I975" s="1">
        <v>7573948450</v>
      </c>
    </row>
    <row r="976" spans="1:9">
      <c r="A976" t="s">
        <v>132</v>
      </c>
      <c r="D976" s="2">
        <v>11582</v>
      </c>
      <c r="E976" s="2">
        <v>11582</v>
      </c>
      <c r="F976" s="1">
        <v>6016516627</v>
      </c>
      <c r="G976" s="1">
        <v>6016516627</v>
      </c>
      <c r="H976" s="2">
        <v>23164</v>
      </c>
      <c r="I976" s="1">
        <v>12033033254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2:R1105"/>
  <sheetViews>
    <sheetView workbookViewId="0">
      <selection activeCell="A3" sqref="A3:K1105"/>
    </sheetView>
  </sheetViews>
  <sheetFormatPr defaultRowHeight="12.75"/>
  <cols>
    <col min="1" max="1" width="17" bestFit="1" customWidth="1"/>
    <col min="2" max="2" width="10.140625" bestFit="1" customWidth="1"/>
    <col min="3" max="3" width="12.42578125" bestFit="1" customWidth="1"/>
    <col min="4" max="4" width="8.42578125" bestFit="1" customWidth="1"/>
    <col min="5" max="5" width="8.28515625" bestFit="1" customWidth="1"/>
    <col min="6" max="6" width="6" bestFit="1" customWidth="1"/>
    <col min="7" max="7" width="8.42578125" bestFit="1" customWidth="1"/>
    <col min="8" max="10" width="15" bestFit="1" customWidth="1"/>
    <col min="11" max="11" width="8.42578125" bestFit="1" customWidth="1"/>
    <col min="12" max="12" width="7.28515625" bestFit="1" customWidth="1"/>
  </cols>
  <sheetData>
    <row r="2" spans="1:18" ht="13.5" thickBot="1"/>
    <row r="3" spans="1:18" ht="39" thickBot="1">
      <c r="A3" s="50" t="s">
        <v>4</v>
      </c>
      <c r="B3" s="53" t="s">
        <v>5</v>
      </c>
      <c r="C3" s="51" t="s">
        <v>6</v>
      </c>
      <c r="D3" s="62" t="s">
        <v>137</v>
      </c>
      <c r="E3" s="62" t="s">
        <v>136</v>
      </c>
      <c r="G3" s="51" t="s">
        <v>139</v>
      </c>
      <c r="H3" s="51" t="s">
        <v>141</v>
      </c>
      <c r="I3" s="51" t="s">
        <v>140</v>
      </c>
      <c r="J3" s="51" t="s">
        <v>142</v>
      </c>
      <c r="K3" s="51" t="s">
        <v>143</v>
      </c>
      <c r="L3" s="52" t="s">
        <v>144</v>
      </c>
    </row>
    <row r="4" spans="1:18">
      <c r="A4" t="s">
        <v>130</v>
      </c>
      <c r="B4" t="s">
        <v>10</v>
      </c>
      <c r="C4" t="s">
        <v>11</v>
      </c>
      <c r="D4">
        <v>3</v>
      </c>
      <c r="E4">
        <v>2</v>
      </c>
      <c r="F4">
        <v>5</v>
      </c>
      <c r="H4" s="1">
        <v>450000</v>
      </c>
      <c r="I4" s="1">
        <v>1600000</v>
      </c>
      <c r="J4" s="1">
        <v>2050000</v>
      </c>
      <c r="K4" s="1"/>
      <c r="L4" s="77"/>
      <c r="M4" s="77"/>
      <c r="N4" s="77"/>
      <c r="O4" s="77"/>
      <c r="R4" s="77"/>
    </row>
    <row r="5" spans="1:18">
      <c r="C5" t="s">
        <v>12</v>
      </c>
      <c r="E5">
        <v>1</v>
      </c>
      <c r="F5">
        <v>1</v>
      </c>
      <c r="H5" s="1">
        <v>615000</v>
      </c>
      <c r="I5" s="1"/>
      <c r="J5" s="1">
        <v>615000</v>
      </c>
      <c r="K5" s="1"/>
      <c r="L5" s="77"/>
      <c r="M5" s="77"/>
      <c r="N5" s="77"/>
      <c r="O5" s="77"/>
      <c r="R5" s="77"/>
    </row>
    <row r="6" spans="1:18">
      <c r="C6" t="s">
        <v>13</v>
      </c>
      <c r="D6">
        <v>2</v>
      </c>
      <c r="E6">
        <v>4</v>
      </c>
      <c r="F6">
        <v>6</v>
      </c>
      <c r="H6" s="1">
        <v>1973000</v>
      </c>
      <c r="I6" s="1">
        <v>810000</v>
      </c>
      <c r="J6" s="1">
        <v>2783000</v>
      </c>
      <c r="K6" s="1"/>
      <c r="L6" s="77"/>
      <c r="M6" s="77"/>
      <c r="N6" s="77"/>
      <c r="O6" s="77"/>
      <c r="R6" s="77"/>
    </row>
    <row r="7" spans="1:18">
      <c r="C7" t="s">
        <v>14</v>
      </c>
      <c r="D7">
        <v>2</v>
      </c>
      <c r="F7">
        <v>2</v>
      </c>
      <c r="H7" s="1"/>
      <c r="I7" s="1">
        <v>1232000</v>
      </c>
      <c r="J7" s="1">
        <v>1232000</v>
      </c>
      <c r="K7" s="1"/>
      <c r="L7" s="77"/>
      <c r="M7" s="77"/>
      <c r="N7" s="77"/>
      <c r="O7" s="77"/>
      <c r="R7" s="77"/>
    </row>
    <row r="8" spans="1:18">
      <c r="C8" t="s">
        <v>15</v>
      </c>
      <c r="D8">
        <v>5</v>
      </c>
      <c r="E8">
        <v>6</v>
      </c>
      <c r="F8">
        <v>11</v>
      </c>
      <c r="H8" s="1">
        <v>3204000</v>
      </c>
      <c r="I8" s="1">
        <v>2899000</v>
      </c>
      <c r="J8" s="1">
        <v>6103000</v>
      </c>
      <c r="K8" s="1"/>
      <c r="L8" s="77"/>
      <c r="M8" s="77"/>
      <c r="N8" s="77"/>
      <c r="O8" s="77"/>
      <c r="R8" s="77"/>
    </row>
    <row r="9" spans="1:18">
      <c r="C9" t="s">
        <v>16</v>
      </c>
      <c r="H9" s="1"/>
      <c r="I9" s="1"/>
      <c r="J9" s="1"/>
      <c r="K9" s="1"/>
      <c r="L9" s="77"/>
      <c r="M9" s="77"/>
      <c r="N9" s="77"/>
      <c r="O9" s="77"/>
      <c r="R9" s="77"/>
    </row>
    <row r="10" spans="1:18">
      <c r="C10" t="s">
        <v>17</v>
      </c>
      <c r="D10">
        <v>4</v>
      </c>
      <c r="E10">
        <v>2</v>
      </c>
      <c r="F10">
        <v>6</v>
      </c>
      <c r="H10" s="1">
        <v>675000</v>
      </c>
      <c r="I10" s="1">
        <v>1515000</v>
      </c>
      <c r="J10" s="1">
        <v>2190000</v>
      </c>
      <c r="K10" s="1"/>
      <c r="L10" s="77"/>
      <c r="M10" s="77"/>
      <c r="N10" s="77"/>
      <c r="O10" s="77"/>
      <c r="R10" s="77"/>
    </row>
    <row r="11" spans="1:18">
      <c r="C11" t="s">
        <v>18</v>
      </c>
      <c r="D11">
        <v>2</v>
      </c>
      <c r="E11">
        <v>2</v>
      </c>
      <c r="F11">
        <v>4</v>
      </c>
      <c r="H11" s="1">
        <v>420000</v>
      </c>
      <c r="I11" s="1">
        <v>779000</v>
      </c>
      <c r="J11" s="1">
        <v>1199000</v>
      </c>
      <c r="K11" s="1"/>
      <c r="L11" s="77"/>
      <c r="M11" s="77"/>
      <c r="N11" s="77"/>
      <c r="O11" s="77"/>
      <c r="R11" s="77"/>
    </row>
    <row r="12" spans="1:18">
      <c r="C12" t="s">
        <v>19</v>
      </c>
      <c r="D12">
        <v>47</v>
      </c>
      <c r="E12">
        <v>48</v>
      </c>
      <c r="F12">
        <v>95</v>
      </c>
      <c r="H12" s="1">
        <v>17534000</v>
      </c>
      <c r="I12" s="1">
        <v>16036000</v>
      </c>
      <c r="J12" s="1">
        <v>33570000</v>
      </c>
      <c r="K12" s="1"/>
      <c r="L12" s="77"/>
      <c r="M12" s="77"/>
      <c r="N12" s="77"/>
      <c r="O12" s="77"/>
      <c r="R12" s="77"/>
    </row>
    <row r="13" spans="1:18">
      <c r="B13" t="s">
        <v>20</v>
      </c>
      <c r="D13">
        <v>65</v>
      </c>
      <c r="E13">
        <v>65</v>
      </c>
      <c r="F13">
        <v>130</v>
      </c>
      <c r="H13" s="1">
        <v>24871000</v>
      </c>
      <c r="I13" s="1">
        <v>24871000</v>
      </c>
      <c r="J13" s="1">
        <v>49742000</v>
      </c>
      <c r="K13" s="1"/>
      <c r="L13" s="77"/>
      <c r="M13" s="77"/>
      <c r="N13" s="77"/>
      <c r="O13" s="77"/>
      <c r="R13" s="77"/>
    </row>
    <row r="14" spans="1:18">
      <c r="B14" t="s">
        <v>21</v>
      </c>
      <c r="C14" t="s">
        <v>11</v>
      </c>
      <c r="D14">
        <v>2</v>
      </c>
      <c r="E14">
        <v>1</v>
      </c>
      <c r="F14">
        <v>3</v>
      </c>
      <c r="H14" s="1">
        <v>260000</v>
      </c>
      <c r="I14" s="1">
        <v>396500</v>
      </c>
      <c r="J14" s="1">
        <v>656500</v>
      </c>
      <c r="K14" s="1"/>
      <c r="L14" s="77"/>
      <c r="M14" s="77"/>
      <c r="N14" s="77"/>
      <c r="O14" s="77"/>
      <c r="R14" s="77"/>
    </row>
    <row r="15" spans="1:18">
      <c r="C15" t="s">
        <v>12</v>
      </c>
      <c r="D15">
        <v>2</v>
      </c>
      <c r="E15">
        <v>1</v>
      </c>
      <c r="F15">
        <v>3</v>
      </c>
      <c r="H15" s="1">
        <v>277500</v>
      </c>
      <c r="I15" s="1">
        <v>397000</v>
      </c>
      <c r="J15" s="1">
        <v>674500</v>
      </c>
      <c r="K15" s="1"/>
      <c r="L15" s="77"/>
      <c r="M15" s="77"/>
      <c r="N15" s="77"/>
      <c r="O15" s="77"/>
      <c r="R15" s="77"/>
    </row>
    <row r="16" spans="1:18">
      <c r="C16" t="s">
        <v>13</v>
      </c>
      <c r="D16">
        <v>5</v>
      </c>
      <c r="E16">
        <v>7</v>
      </c>
      <c r="F16">
        <v>12</v>
      </c>
      <c r="H16" s="1">
        <v>1526900</v>
      </c>
      <c r="I16" s="1">
        <v>1090750</v>
      </c>
      <c r="J16" s="1">
        <v>2617650</v>
      </c>
      <c r="K16" s="1"/>
      <c r="L16" s="77"/>
      <c r="M16" s="77"/>
      <c r="N16" s="77"/>
      <c r="O16" s="77"/>
      <c r="R16" s="77"/>
    </row>
    <row r="17" spans="2:18">
      <c r="C17" t="s">
        <v>14</v>
      </c>
      <c r="D17">
        <v>1</v>
      </c>
      <c r="E17">
        <v>3</v>
      </c>
      <c r="F17">
        <v>4</v>
      </c>
      <c r="H17" s="1">
        <v>684999</v>
      </c>
      <c r="I17" s="1">
        <v>224000</v>
      </c>
      <c r="J17" s="1">
        <v>908999</v>
      </c>
      <c r="K17" s="1"/>
      <c r="L17" s="77"/>
      <c r="M17" s="77"/>
      <c r="N17" s="77"/>
      <c r="O17" s="77"/>
      <c r="R17" s="77"/>
    </row>
    <row r="18" spans="2:18">
      <c r="C18" t="s">
        <v>15</v>
      </c>
      <c r="D18">
        <v>5</v>
      </c>
      <c r="E18">
        <v>3</v>
      </c>
      <c r="F18">
        <v>8</v>
      </c>
      <c r="H18" s="1">
        <v>493000</v>
      </c>
      <c r="I18" s="1">
        <v>940000</v>
      </c>
      <c r="J18" s="1">
        <v>1433000</v>
      </c>
      <c r="K18" s="1"/>
      <c r="L18" s="77"/>
      <c r="M18" s="77"/>
      <c r="N18" s="77"/>
      <c r="O18" s="77"/>
      <c r="R18" s="77"/>
    </row>
    <row r="19" spans="2:18">
      <c r="C19" t="s">
        <v>16</v>
      </c>
      <c r="H19" s="1"/>
      <c r="I19" s="1"/>
      <c r="J19" s="1"/>
      <c r="K19" s="1"/>
      <c r="L19" s="77"/>
      <c r="M19" s="77"/>
      <c r="N19" s="77"/>
      <c r="O19" s="77"/>
      <c r="R19" s="77"/>
    </row>
    <row r="20" spans="2:18">
      <c r="C20" t="s">
        <v>17</v>
      </c>
      <c r="D20">
        <v>1</v>
      </c>
      <c r="E20">
        <v>3</v>
      </c>
      <c r="F20">
        <v>4</v>
      </c>
      <c r="H20" s="1">
        <v>654000</v>
      </c>
      <c r="I20" s="1">
        <v>259000</v>
      </c>
      <c r="J20" s="1">
        <v>913000</v>
      </c>
      <c r="K20" s="1"/>
      <c r="L20" s="77"/>
      <c r="M20" s="77"/>
      <c r="N20" s="77"/>
      <c r="O20" s="77"/>
      <c r="R20" s="77"/>
    </row>
    <row r="21" spans="2:18">
      <c r="C21" t="s">
        <v>18</v>
      </c>
      <c r="D21">
        <v>2</v>
      </c>
      <c r="E21">
        <v>1</v>
      </c>
      <c r="F21">
        <v>3</v>
      </c>
      <c r="H21" s="1">
        <v>253000</v>
      </c>
      <c r="I21" s="1">
        <v>489500</v>
      </c>
      <c r="J21" s="1">
        <v>742500</v>
      </c>
      <c r="K21" s="1"/>
      <c r="L21" s="77"/>
      <c r="M21" s="77"/>
      <c r="N21" s="77"/>
      <c r="O21" s="77"/>
      <c r="R21" s="77"/>
    </row>
    <row r="22" spans="2:18">
      <c r="C22" t="s">
        <v>19</v>
      </c>
      <c r="D22">
        <v>20</v>
      </c>
      <c r="E22">
        <v>19</v>
      </c>
      <c r="F22">
        <v>39</v>
      </c>
      <c r="H22" s="1">
        <v>4316750</v>
      </c>
      <c r="I22" s="1">
        <v>4669399</v>
      </c>
      <c r="J22" s="1">
        <v>8986149</v>
      </c>
      <c r="K22" s="1"/>
      <c r="L22" s="77"/>
      <c r="M22" s="77"/>
      <c r="N22" s="77"/>
      <c r="O22" s="77"/>
      <c r="R22" s="77"/>
    </row>
    <row r="23" spans="2:18">
      <c r="B23" t="s">
        <v>22</v>
      </c>
      <c r="D23">
        <v>38</v>
      </c>
      <c r="E23">
        <v>38</v>
      </c>
      <c r="F23">
        <v>76</v>
      </c>
      <c r="H23" s="1">
        <v>8466149</v>
      </c>
      <c r="I23" s="1">
        <v>8466149</v>
      </c>
      <c r="J23" s="1">
        <v>16932298</v>
      </c>
      <c r="K23" s="1"/>
      <c r="L23" s="77"/>
      <c r="M23" s="77"/>
      <c r="N23" s="77"/>
      <c r="O23" s="77"/>
      <c r="R23" s="77"/>
    </row>
    <row r="24" spans="2:18">
      <c r="B24" t="s">
        <v>23</v>
      </c>
      <c r="C24" t="s">
        <v>11</v>
      </c>
      <c r="D24">
        <v>2</v>
      </c>
      <c r="F24">
        <v>2</v>
      </c>
      <c r="H24" s="1"/>
      <c r="I24" s="1">
        <v>520000</v>
      </c>
      <c r="J24" s="1">
        <v>520000</v>
      </c>
      <c r="K24" s="1"/>
      <c r="L24" s="77"/>
      <c r="M24" s="77"/>
      <c r="N24" s="77"/>
      <c r="O24" s="77"/>
      <c r="R24" s="77"/>
    </row>
    <row r="25" spans="2:18">
      <c r="C25" t="s">
        <v>12</v>
      </c>
      <c r="H25" s="1"/>
      <c r="I25" s="1"/>
      <c r="J25" s="1"/>
      <c r="K25" s="1"/>
      <c r="L25" s="77"/>
      <c r="M25" s="77"/>
      <c r="N25" s="77"/>
      <c r="O25" s="77"/>
      <c r="R25" s="77"/>
    </row>
    <row r="26" spans="2:18">
      <c r="C26" t="s">
        <v>13</v>
      </c>
      <c r="D26">
        <v>5</v>
      </c>
      <c r="E26">
        <v>5</v>
      </c>
      <c r="F26">
        <v>10</v>
      </c>
      <c r="H26" s="1">
        <v>1423400</v>
      </c>
      <c r="I26" s="1">
        <v>2363000</v>
      </c>
      <c r="J26" s="1">
        <v>3786400</v>
      </c>
      <c r="K26" s="1"/>
      <c r="L26" s="77"/>
      <c r="M26" s="77"/>
      <c r="N26" s="77"/>
      <c r="O26" s="77"/>
      <c r="R26" s="77"/>
    </row>
    <row r="27" spans="2:18">
      <c r="C27" t="s">
        <v>14</v>
      </c>
      <c r="D27">
        <v>1</v>
      </c>
      <c r="E27">
        <v>2</v>
      </c>
      <c r="F27">
        <v>3</v>
      </c>
      <c r="H27" s="1">
        <v>670000</v>
      </c>
      <c r="I27" s="1">
        <v>1225000</v>
      </c>
      <c r="J27" s="1">
        <v>1895000</v>
      </c>
      <c r="K27" s="1"/>
      <c r="L27" s="77"/>
      <c r="M27" s="77"/>
      <c r="N27" s="77"/>
      <c r="O27" s="77"/>
      <c r="R27" s="77"/>
    </row>
    <row r="28" spans="2:18">
      <c r="C28" t="s">
        <v>15</v>
      </c>
      <c r="D28">
        <v>4</v>
      </c>
      <c r="E28">
        <v>2</v>
      </c>
      <c r="F28">
        <v>6</v>
      </c>
      <c r="H28" s="1">
        <v>528000</v>
      </c>
      <c r="I28" s="1">
        <v>1863500</v>
      </c>
      <c r="J28" s="1">
        <v>2391500</v>
      </c>
      <c r="K28" s="1"/>
      <c r="L28" s="77"/>
      <c r="M28" s="77"/>
      <c r="N28" s="77"/>
      <c r="O28" s="77"/>
      <c r="R28" s="77"/>
    </row>
    <row r="29" spans="2:18">
      <c r="C29" t="s">
        <v>16</v>
      </c>
      <c r="D29">
        <v>6</v>
      </c>
      <c r="E29">
        <v>8</v>
      </c>
      <c r="F29">
        <v>14</v>
      </c>
      <c r="H29" s="1">
        <v>2439000</v>
      </c>
      <c r="I29" s="1">
        <v>2844000</v>
      </c>
      <c r="J29" s="1">
        <v>5283000</v>
      </c>
      <c r="K29" s="1"/>
      <c r="L29" s="77"/>
      <c r="M29" s="77"/>
      <c r="N29" s="77"/>
      <c r="O29" s="77"/>
      <c r="R29" s="77"/>
    </row>
    <row r="30" spans="2:18">
      <c r="C30" t="s">
        <v>17</v>
      </c>
      <c r="D30">
        <v>15</v>
      </c>
      <c r="E30">
        <v>18</v>
      </c>
      <c r="F30">
        <v>33</v>
      </c>
      <c r="H30" s="1">
        <v>11393751</v>
      </c>
      <c r="I30" s="1">
        <v>8780251</v>
      </c>
      <c r="J30" s="1">
        <v>20174002</v>
      </c>
      <c r="K30" s="1"/>
      <c r="L30" s="77"/>
      <c r="M30" s="77"/>
      <c r="N30" s="77"/>
      <c r="O30" s="77"/>
      <c r="R30" s="77"/>
    </row>
    <row r="31" spans="2:18">
      <c r="C31" t="s">
        <v>18</v>
      </c>
      <c r="D31">
        <v>33</v>
      </c>
      <c r="E31">
        <v>40</v>
      </c>
      <c r="F31">
        <v>73</v>
      </c>
      <c r="H31" s="1">
        <v>31872250</v>
      </c>
      <c r="I31" s="1">
        <v>29913150</v>
      </c>
      <c r="J31" s="1">
        <v>61785400</v>
      </c>
      <c r="K31" s="1"/>
      <c r="L31" s="77"/>
      <c r="M31" s="77"/>
      <c r="N31" s="77"/>
      <c r="O31" s="77"/>
      <c r="R31" s="77"/>
    </row>
    <row r="32" spans="2:18">
      <c r="C32" t="s">
        <v>19</v>
      </c>
      <c r="D32">
        <v>28</v>
      </c>
      <c r="E32">
        <v>19</v>
      </c>
      <c r="F32">
        <v>47</v>
      </c>
      <c r="H32" s="1">
        <v>12619000</v>
      </c>
      <c r="I32" s="1">
        <v>13436500</v>
      </c>
      <c r="J32" s="1">
        <v>26055500</v>
      </c>
      <c r="K32" s="1"/>
      <c r="L32" s="77"/>
      <c r="M32" s="77"/>
      <c r="N32" s="77"/>
      <c r="O32" s="77"/>
      <c r="R32" s="77"/>
    </row>
    <row r="33" spans="2:18">
      <c r="B33" t="s">
        <v>24</v>
      </c>
      <c r="D33">
        <v>94</v>
      </c>
      <c r="E33">
        <v>94</v>
      </c>
      <c r="F33">
        <v>188</v>
      </c>
      <c r="H33" s="1">
        <v>60945401</v>
      </c>
      <c r="I33" s="1">
        <v>60945401</v>
      </c>
      <c r="J33" s="1">
        <v>121890802</v>
      </c>
      <c r="K33" s="1"/>
      <c r="L33" s="77"/>
      <c r="M33" s="77"/>
      <c r="N33" s="77"/>
      <c r="O33" s="77"/>
      <c r="R33" s="77"/>
    </row>
    <row r="34" spans="2:18">
      <c r="B34" t="s">
        <v>25</v>
      </c>
      <c r="C34" t="s">
        <v>11</v>
      </c>
      <c r="D34">
        <v>9</v>
      </c>
      <c r="E34">
        <v>16</v>
      </c>
      <c r="F34">
        <v>25</v>
      </c>
      <c r="H34" s="1">
        <v>7694000</v>
      </c>
      <c r="I34" s="1">
        <v>2926500</v>
      </c>
      <c r="J34" s="1">
        <v>10620500</v>
      </c>
      <c r="K34" s="1"/>
      <c r="L34" s="77"/>
      <c r="M34" s="77"/>
      <c r="N34" s="77"/>
      <c r="O34" s="77"/>
      <c r="R34" s="77"/>
    </row>
    <row r="35" spans="2:18">
      <c r="C35" t="s">
        <v>12</v>
      </c>
      <c r="D35">
        <v>7</v>
      </c>
      <c r="E35">
        <v>7</v>
      </c>
      <c r="F35">
        <v>14</v>
      </c>
      <c r="H35" s="1">
        <v>2435000</v>
      </c>
      <c r="I35" s="1">
        <v>3894780</v>
      </c>
      <c r="J35" s="1">
        <v>6329780</v>
      </c>
      <c r="K35" s="1"/>
      <c r="L35" s="77"/>
      <c r="M35" s="77"/>
      <c r="N35" s="77"/>
      <c r="O35" s="77"/>
      <c r="R35" s="77"/>
    </row>
    <row r="36" spans="2:18">
      <c r="C36" t="s">
        <v>13</v>
      </c>
      <c r="D36">
        <v>17</v>
      </c>
      <c r="E36">
        <v>15</v>
      </c>
      <c r="F36">
        <v>32</v>
      </c>
      <c r="H36" s="1">
        <v>5655500</v>
      </c>
      <c r="I36" s="1">
        <v>10279951</v>
      </c>
      <c r="J36" s="1">
        <v>15935451</v>
      </c>
      <c r="K36" s="1"/>
      <c r="L36" s="77"/>
      <c r="M36" s="77"/>
      <c r="N36" s="77"/>
      <c r="O36" s="77"/>
      <c r="R36" s="77"/>
    </row>
    <row r="37" spans="2:18">
      <c r="C37" t="s">
        <v>14</v>
      </c>
      <c r="D37">
        <v>12</v>
      </c>
      <c r="E37">
        <v>13</v>
      </c>
      <c r="F37">
        <v>25</v>
      </c>
      <c r="H37" s="1">
        <v>7320400</v>
      </c>
      <c r="I37" s="1">
        <v>4860500</v>
      </c>
      <c r="J37" s="1">
        <v>12180900</v>
      </c>
      <c r="K37" s="1"/>
      <c r="L37" s="77"/>
      <c r="M37" s="77"/>
      <c r="N37" s="77"/>
      <c r="O37" s="77"/>
      <c r="R37" s="77"/>
    </row>
    <row r="38" spans="2:18">
      <c r="C38" t="s">
        <v>15</v>
      </c>
      <c r="D38">
        <v>7</v>
      </c>
      <c r="E38">
        <v>4</v>
      </c>
      <c r="F38">
        <v>11</v>
      </c>
      <c r="H38" s="1">
        <v>781800</v>
      </c>
      <c r="I38" s="1">
        <v>2993400</v>
      </c>
      <c r="J38" s="1">
        <v>3775200</v>
      </c>
      <c r="K38" s="1"/>
      <c r="L38" s="77"/>
      <c r="M38" s="77"/>
      <c r="N38" s="77"/>
      <c r="O38" s="77"/>
      <c r="R38" s="77"/>
    </row>
    <row r="39" spans="2:18">
      <c r="C39" t="s">
        <v>16</v>
      </c>
      <c r="D39">
        <v>7</v>
      </c>
      <c r="E39">
        <v>11</v>
      </c>
      <c r="F39">
        <v>18</v>
      </c>
      <c r="H39" s="1">
        <v>4817000</v>
      </c>
      <c r="I39" s="1">
        <v>3354500</v>
      </c>
      <c r="J39" s="1">
        <v>8171500</v>
      </c>
      <c r="K39" s="1"/>
      <c r="L39" s="77"/>
      <c r="M39" s="77"/>
      <c r="N39" s="77"/>
      <c r="O39" s="77"/>
      <c r="R39" s="77"/>
    </row>
    <row r="40" spans="2:18">
      <c r="C40" t="s">
        <v>17</v>
      </c>
      <c r="D40">
        <v>8</v>
      </c>
      <c r="E40">
        <v>4</v>
      </c>
      <c r="F40">
        <v>12</v>
      </c>
      <c r="H40" s="1">
        <v>1207500</v>
      </c>
      <c r="I40" s="1">
        <v>2612000</v>
      </c>
      <c r="J40" s="1">
        <v>3819500</v>
      </c>
      <c r="K40" s="1"/>
      <c r="L40" s="77"/>
      <c r="M40" s="77"/>
      <c r="N40" s="77"/>
      <c r="O40" s="77"/>
      <c r="R40" s="77"/>
    </row>
    <row r="41" spans="2:18">
      <c r="C41" t="s">
        <v>18</v>
      </c>
      <c r="D41">
        <v>37</v>
      </c>
      <c r="E41">
        <v>26</v>
      </c>
      <c r="F41">
        <v>63</v>
      </c>
      <c r="H41" s="1">
        <v>16018250</v>
      </c>
      <c r="I41" s="1">
        <v>23803746</v>
      </c>
      <c r="J41" s="1">
        <v>39821996</v>
      </c>
      <c r="K41" s="1"/>
      <c r="L41" s="77"/>
      <c r="M41" s="77"/>
      <c r="N41" s="77"/>
      <c r="O41" s="77"/>
      <c r="R41" s="77"/>
    </row>
    <row r="42" spans="2:18">
      <c r="C42" t="s">
        <v>19</v>
      </c>
      <c r="D42">
        <v>50</v>
      </c>
      <c r="E42">
        <v>58</v>
      </c>
      <c r="F42">
        <v>108</v>
      </c>
      <c r="H42" s="1">
        <v>37619897</v>
      </c>
      <c r="I42" s="1">
        <v>28823970</v>
      </c>
      <c r="J42" s="1">
        <v>66443867</v>
      </c>
      <c r="K42" s="1"/>
      <c r="L42" s="77"/>
      <c r="M42" s="77"/>
      <c r="N42" s="77"/>
      <c r="O42" s="77"/>
      <c r="R42" s="77"/>
    </row>
    <row r="43" spans="2:18">
      <c r="B43" t="s">
        <v>26</v>
      </c>
      <c r="D43">
        <v>154</v>
      </c>
      <c r="E43">
        <v>154</v>
      </c>
      <c r="F43">
        <v>308</v>
      </c>
      <c r="H43" s="1">
        <v>83549347</v>
      </c>
      <c r="I43" s="1">
        <v>83549347</v>
      </c>
      <c r="J43" s="1">
        <v>167098694</v>
      </c>
      <c r="K43" s="1"/>
      <c r="L43" s="77"/>
      <c r="M43" s="77"/>
      <c r="N43" s="77"/>
      <c r="O43" s="77"/>
      <c r="R43" s="77"/>
    </row>
    <row r="44" spans="2:18">
      <c r="B44" t="s">
        <v>27</v>
      </c>
      <c r="C44" t="s">
        <v>11</v>
      </c>
      <c r="D44">
        <v>3</v>
      </c>
      <c r="E44">
        <v>1</v>
      </c>
      <c r="F44">
        <v>4</v>
      </c>
      <c r="H44" s="1">
        <v>264000</v>
      </c>
      <c r="I44" s="1">
        <v>505900</v>
      </c>
      <c r="J44" s="1">
        <v>769900</v>
      </c>
      <c r="K44" s="1"/>
      <c r="L44" s="77"/>
      <c r="M44" s="77"/>
      <c r="N44" s="77"/>
      <c r="O44" s="77"/>
      <c r="R44" s="77"/>
    </row>
    <row r="45" spans="2:18">
      <c r="C45" t="s">
        <v>12</v>
      </c>
      <c r="D45">
        <v>5</v>
      </c>
      <c r="E45">
        <v>3</v>
      </c>
      <c r="F45">
        <v>8</v>
      </c>
      <c r="H45" s="1">
        <v>378650</v>
      </c>
      <c r="I45" s="1">
        <v>777400</v>
      </c>
      <c r="J45" s="1">
        <v>1156050</v>
      </c>
      <c r="K45" s="1"/>
      <c r="L45" s="77"/>
      <c r="M45" s="77"/>
      <c r="N45" s="77"/>
      <c r="O45" s="77"/>
      <c r="R45" s="77"/>
    </row>
    <row r="46" spans="2:18">
      <c r="C46" t="s">
        <v>13</v>
      </c>
      <c r="D46">
        <v>4</v>
      </c>
      <c r="E46">
        <v>1</v>
      </c>
      <c r="F46">
        <v>5</v>
      </c>
      <c r="H46" s="1">
        <v>145000</v>
      </c>
      <c r="I46" s="1">
        <v>955685</v>
      </c>
      <c r="J46" s="1">
        <v>1100685</v>
      </c>
      <c r="K46" s="1"/>
      <c r="L46" s="77"/>
      <c r="M46" s="77"/>
      <c r="N46" s="77"/>
      <c r="O46" s="77"/>
      <c r="R46" s="77"/>
    </row>
    <row r="47" spans="2:18">
      <c r="C47" t="s">
        <v>14</v>
      </c>
      <c r="D47">
        <v>4</v>
      </c>
      <c r="E47">
        <v>6</v>
      </c>
      <c r="F47">
        <v>10</v>
      </c>
      <c r="H47" s="1">
        <v>948900</v>
      </c>
      <c r="I47" s="1">
        <v>635900</v>
      </c>
      <c r="J47" s="1">
        <v>1584800</v>
      </c>
      <c r="K47" s="1"/>
      <c r="L47" s="77"/>
      <c r="M47" s="77"/>
      <c r="N47" s="77"/>
      <c r="O47" s="77"/>
      <c r="R47" s="77"/>
    </row>
    <row r="48" spans="2:18">
      <c r="C48" t="s">
        <v>15</v>
      </c>
      <c r="D48">
        <v>3</v>
      </c>
      <c r="E48">
        <v>4</v>
      </c>
      <c r="F48">
        <v>7</v>
      </c>
      <c r="H48" s="1">
        <v>958900</v>
      </c>
      <c r="I48" s="1">
        <v>499000</v>
      </c>
      <c r="J48" s="1">
        <v>1457900</v>
      </c>
      <c r="K48" s="1"/>
      <c r="L48" s="77"/>
      <c r="M48" s="77"/>
      <c r="N48" s="77"/>
      <c r="O48" s="77"/>
      <c r="R48" s="77"/>
    </row>
    <row r="49" spans="2:18">
      <c r="C49" t="s">
        <v>16</v>
      </c>
      <c r="D49">
        <v>1</v>
      </c>
      <c r="F49">
        <v>1</v>
      </c>
      <c r="H49" s="1"/>
      <c r="I49" s="1">
        <v>201900</v>
      </c>
      <c r="J49" s="1">
        <v>201900</v>
      </c>
      <c r="K49" s="1"/>
      <c r="L49" s="77"/>
      <c r="M49" s="77"/>
      <c r="N49" s="77"/>
      <c r="O49" s="77"/>
      <c r="R49" s="77"/>
    </row>
    <row r="50" spans="2:18">
      <c r="C50" t="s">
        <v>17</v>
      </c>
      <c r="D50">
        <v>2</v>
      </c>
      <c r="E50">
        <v>2</v>
      </c>
      <c r="F50">
        <v>4</v>
      </c>
      <c r="H50" s="1">
        <v>264000</v>
      </c>
      <c r="I50" s="1">
        <v>359000</v>
      </c>
      <c r="J50" s="1">
        <v>623000</v>
      </c>
      <c r="K50" s="1"/>
      <c r="L50" s="77"/>
      <c r="M50" s="77"/>
      <c r="N50" s="77"/>
      <c r="O50" s="77"/>
      <c r="R50" s="77"/>
    </row>
    <row r="51" spans="2:18">
      <c r="C51" t="s">
        <v>18</v>
      </c>
      <c r="D51">
        <v>3</v>
      </c>
      <c r="E51">
        <v>9</v>
      </c>
      <c r="F51">
        <v>12</v>
      </c>
      <c r="H51" s="1">
        <v>2129400</v>
      </c>
      <c r="I51" s="1">
        <v>499900</v>
      </c>
      <c r="J51" s="1">
        <v>2629300</v>
      </c>
      <c r="K51" s="1"/>
      <c r="L51" s="77"/>
      <c r="M51" s="77"/>
      <c r="N51" s="77"/>
      <c r="O51" s="77"/>
      <c r="R51" s="77"/>
    </row>
    <row r="52" spans="2:18">
      <c r="C52" t="s">
        <v>19</v>
      </c>
      <c r="D52">
        <v>31</v>
      </c>
      <c r="E52">
        <v>30</v>
      </c>
      <c r="F52">
        <v>61</v>
      </c>
      <c r="H52" s="1">
        <v>6375495</v>
      </c>
      <c r="I52" s="1">
        <v>7029660</v>
      </c>
      <c r="J52" s="1">
        <v>13405155</v>
      </c>
      <c r="K52" s="1"/>
      <c r="L52" s="77"/>
      <c r="M52" s="77"/>
      <c r="N52" s="77"/>
      <c r="O52" s="77"/>
      <c r="R52" s="77"/>
    </row>
    <row r="53" spans="2:18">
      <c r="B53" t="s">
        <v>28</v>
      </c>
      <c r="D53">
        <v>56</v>
      </c>
      <c r="E53">
        <v>56</v>
      </c>
      <c r="F53">
        <v>112</v>
      </c>
      <c r="H53" s="1">
        <v>11464345</v>
      </c>
      <c r="I53" s="1">
        <v>11464345</v>
      </c>
      <c r="J53" s="1">
        <v>22928690</v>
      </c>
      <c r="K53" s="1"/>
      <c r="L53" s="77"/>
      <c r="M53" s="77"/>
      <c r="N53" s="77"/>
      <c r="O53" s="77"/>
      <c r="R53" s="77"/>
    </row>
    <row r="54" spans="2:18">
      <c r="B54" t="s">
        <v>29</v>
      </c>
      <c r="C54" t="s">
        <v>11</v>
      </c>
      <c r="D54">
        <v>2</v>
      </c>
      <c r="E54">
        <v>2</v>
      </c>
      <c r="F54">
        <v>4</v>
      </c>
      <c r="H54" s="1">
        <v>371000</v>
      </c>
      <c r="I54" s="1">
        <v>353000</v>
      </c>
      <c r="J54" s="1">
        <v>724000</v>
      </c>
      <c r="K54" s="1"/>
      <c r="L54" s="77"/>
      <c r="M54" s="77"/>
      <c r="N54" s="77"/>
      <c r="O54" s="77"/>
      <c r="R54" s="77"/>
    </row>
    <row r="55" spans="2:18">
      <c r="C55" t="s">
        <v>12</v>
      </c>
      <c r="D55">
        <v>2</v>
      </c>
      <c r="E55">
        <v>2</v>
      </c>
      <c r="F55">
        <v>4</v>
      </c>
      <c r="H55" s="1">
        <v>402500</v>
      </c>
      <c r="I55" s="1">
        <v>357000</v>
      </c>
      <c r="J55" s="1">
        <v>759500</v>
      </c>
      <c r="K55" s="1"/>
      <c r="L55" s="77"/>
      <c r="M55" s="77"/>
      <c r="N55" s="77"/>
      <c r="O55" s="77"/>
      <c r="R55" s="77"/>
    </row>
    <row r="56" spans="2:18">
      <c r="C56" t="s">
        <v>13</v>
      </c>
      <c r="D56">
        <v>3</v>
      </c>
      <c r="E56">
        <v>1</v>
      </c>
      <c r="F56">
        <v>4</v>
      </c>
      <c r="H56" s="1">
        <v>205000</v>
      </c>
      <c r="I56" s="1">
        <v>543000</v>
      </c>
      <c r="J56" s="1">
        <v>748000</v>
      </c>
      <c r="K56" s="1"/>
      <c r="L56" s="77"/>
      <c r="M56" s="77"/>
      <c r="N56" s="77"/>
      <c r="O56" s="77"/>
      <c r="R56" s="77"/>
    </row>
    <row r="57" spans="2:18">
      <c r="C57" t="s">
        <v>14</v>
      </c>
      <c r="D57">
        <v>5</v>
      </c>
      <c r="E57">
        <v>5</v>
      </c>
      <c r="F57">
        <v>10</v>
      </c>
      <c r="H57" s="1">
        <v>1157500</v>
      </c>
      <c r="I57" s="1">
        <v>1017400</v>
      </c>
      <c r="J57" s="1">
        <v>2174900</v>
      </c>
      <c r="K57" s="1"/>
      <c r="L57" s="77"/>
      <c r="M57" s="77"/>
      <c r="N57" s="77"/>
      <c r="O57" s="77"/>
      <c r="R57" s="77"/>
    </row>
    <row r="58" spans="2:18">
      <c r="C58" t="s">
        <v>15</v>
      </c>
      <c r="D58">
        <v>16</v>
      </c>
      <c r="E58">
        <v>13</v>
      </c>
      <c r="F58">
        <v>29</v>
      </c>
      <c r="H58" s="1">
        <v>2578500</v>
      </c>
      <c r="I58" s="1">
        <v>3357500</v>
      </c>
      <c r="J58" s="1">
        <v>5936000</v>
      </c>
      <c r="K58" s="1"/>
      <c r="L58" s="77"/>
      <c r="M58" s="77"/>
      <c r="N58" s="77"/>
      <c r="O58" s="77"/>
      <c r="R58" s="77"/>
    </row>
    <row r="59" spans="2:18">
      <c r="C59" t="s">
        <v>16</v>
      </c>
      <c r="D59">
        <v>2</v>
      </c>
      <c r="E59">
        <v>1</v>
      </c>
      <c r="F59">
        <v>3</v>
      </c>
      <c r="H59" s="1">
        <v>186250</v>
      </c>
      <c r="I59" s="1">
        <v>408450</v>
      </c>
      <c r="J59" s="1">
        <v>594700</v>
      </c>
      <c r="K59" s="1"/>
      <c r="L59" s="77"/>
      <c r="M59" s="77"/>
      <c r="N59" s="77"/>
      <c r="O59" s="77"/>
      <c r="R59" s="77"/>
    </row>
    <row r="60" spans="2:18">
      <c r="C60" t="s">
        <v>17</v>
      </c>
      <c r="D60">
        <v>4</v>
      </c>
      <c r="E60">
        <v>4</v>
      </c>
      <c r="F60">
        <v>8</v>
      </c>
      <c r="H60" s="1">
        <v>830000</v>
      </c>
      <c r="I60" s="1">
        <v>788000</v>
      </c>
      <c r="J60" s="1">
        <v>1618000</v>
      </c>
      <c r="K60" s="1"/>
      <c r="L60" s="77"/>
      <c r="M60" s="77"/>
      <c r="N60" s="77"/>
      <c r="O60" s="77"/>
      <c r="R60" s="77"/>
    </row>
    <row r="61" spans="2:18">
      <c r="C61" t="s">
        <v>18</v>
      </c>
      <c r="D61">
        <v>10</v>
      </c>
      <c r="E61">
        <v>10</v>
      </c>
      <c r="F61">
        <v>20</v>
      </c>
      <c r="H61" s="1">
        <v>1979200</v>
      </c>
      <c r="I61" s="1">
        <v>1735500</v>
      </c>
      <c r="J61" s="1">
        <v>3714700</v>
      </c>
      <c r="K61" s="1"/>
      <c r="L61" s="77"/>
      <c r="M61" s="77"/>
      <c r="N61" s="77"/>
      <c r="O61" s="77"/>
      <c r="R61" s="77"/>
    </row>
    <row r="62" spans="2:18">
      <c r="C62" t="s">
        <v>19</v>
      </c>
      <c r="D62">
        <v>31</v>
      </c>
      <c r="E62">
        <v>37</v>
      </c>
      <c r="F62">
        <v>68</v>
      </c>
      <c r="H62" s="1">
        <v>6768350</v>
      </c>
      <c r="I62" s="1">
        <v>5918450</v>
      </c>
      <c r="J62" s="1">
        <v>12686800</v>
      </c>
      <c r="K62" s="1"/>
      <c r="L62" s="77"/>
      <c r="M62" s="77"/>
      <c r="N62" s="77"/>
      <c r="O62" s="77"/>
      <c r="R62" s="77"/>
    </row>
    <row r="63" spans="2:18">
      <c r="B63" t="s">
        <v>30</v>
      </c>
      <c r="D63">
        <v>75</v>
      </c>
      <c r="E63">
        <v>75</v>
      </c>
      <c r="F63">
        <v>150</v>
      </c>
      <c r="H63" s="1">
        <v>14478300</v>
      </c>
      <c r="I63" s="1">
        <v>14478300</v>
      </c>
      <c r="J63" s="1">
        <v>28956600</v>
      </c>
      <c r="K63" s="1"/>
      <c r="L63" s="77"/>
      <c r="M63" s="77"/>
      <c r="N63" s="77"/>
      <c r="O63" s="77"/>
      <c r="R63" s="77"/>
    </row>
    <row r="64" spans="2:18">
      <c r="B64" t="s">
        <v>31</v>
      </c>
      <c r="C64" t="s">
        <v>11</v>
      </c>
      <c r="D64">
        <v>1</v>
      </c>
      <c r="F64">
        <v>1</v>
      </c>
      <c r="H64" s="1"/>
      <c r="I64" s="1">
        <v>107000</v>
      </c>
      <c r="J64" s="1">
        <v>107000</v>
      </c>
      <c r="K64" s="1"/>
      <c r="L64" s="77"/>
      <c r="M64" s="77"/>
      <c r="N64" s="77"/>
      <c r="O64" s="77"/>
      <c r="R64" s="77"/>
    </row>
    <row r="65" spans="2:18">
      <c r="C65" t="s">
        <v>12</v>
      </c>
      <c r="D65">
        <v>1</v>
      </c>
      <c r="F65">
        <v>1</v>
      </c>
      <c r="H65" s="1"/>
      <c r="I65" s="1">
        <v>92080</v>
      </c>
      <c r="J65" s="1">
        <v>92080</v>
      </c>
      <c r="K65" s="1"/>
      <c r="L65" s="77"/>
      <c r="M65" s="77"/>
      <c r="N65" s="77"/>
      <c r="O65" s="77"/>
      <c r="R65" s="77"/>
    </row>
    <row r="66" spans="2:18">
      <c r="C66" t="s">
        <v>13</v>
      </c>
      <c r="D66">
        <v>1</v>
      </c>
      <c r="F66">
        <v>1</v>
      </c>
      <c r="H66" s="1"/>
      <c r="I66" s="1">
        <v>235000</v>
      </c>
      <c r="J66" s="1">
        <v>235000</v>
      </c>
      <c r="K66" s="1"/>
      <c r="L66" s="77"/>
      <c r="M66" s="77"/>
      <c r="N66" s="77"/>
      <c r="O66" s="77"/>
      <c r="R66" s="77"/>
    </row>
    <row r="67" spans="2:18">
      <c r="C67" t="s">
        <v>14</v>
      </c>
      <c r="E67">
        <v>1</v>
      </c>
      <c r="F67">
        <v>1</v>
      </c>
      <c r="H67" s="1">
        <v>236500</v>
      </c>
      <c r="I67" s="1"/>
      <c r="J67" s="1">
        <v>236500</v>
      </c>
      <c r="K67" s="1"/>
      <c r="L67" s="77"/>
      <c r="M67" s="77"/>
      <c r="N67" s="77"/>
      <c r="O67" s="77"/>
      <c r="R67" s="77"/>
    </row>
    <row r="68" spans="2:18">
      <c r="C68" t="s">
        <v>15</v>
      </c>
      <c r="D68">
        <v>4</v>
      </c>
      <c r="E68">
        <v>3</v>
      </c>
      <c r="F68">
        <v>7</v>
      </c>
      <c r="H68" s="1">
        <v>384000</v>
      </c>
      <c r="I68" s="1">
        <v>486000</v>
      </c>
      <c r="J68" s="1">
        <v>870000</v>
      </c>
      <c r="K68" s="1"/>
      <c r="L68" s="77"/>
      <c r="M68" s="77"/>
      <c r="N68" s="77"/>
      <c r="O68" s="77"/>
      <c r="R68" s="77"/>
    </row>
    <row r="69" spans="2:18">
      <c r="C69" t="s">
        <v>16</v>
      </c>
      <c r="D69">
        <v>2</v>
      </c>
      <c r="E69">
        <v>1</v>
      </c>
      <c r="F69">
        <v>3</v>
      </c>
      <c r="H69" s="1">
        <v>160000</v>
      </c>
      <c r="I69" s="1">
        <v>330000</v>
      </c>
      <c r="J69" s="1">
        <v>490000</v>
      </c>
      <c r="K69" s="1"/>
      <c r="L69" s="77"/>
      <c r="M69" s="77"/>
      <c r="N69" s="77"/>
      <c r="O69" s="77"/>
      <c r="R69" s="77"/>
    </row>
    <row r="70" spans="2:18">
      <c r="C70" t="s">
        <v>17</v>
      </c>
      <c r="D70">
        <v>3</v>
      </c>
      <c r="E70">
        <v>4</v>
      </c>
      <c r="F70">
        <v>7</v>
      </c>
      <c r="H70" s="1">
        <v>866500</v>
      </c>
      <c r="I70" s="1">
        <v>714400</v>
      </c>
      <c r="J70" s="1">
        <v>1580900</v>
      </c>
      <c r="K70" s="1"/>
      <c r="L70" s="77"/>
      <c r="M70" s="77"/>
      <c r="N70" s="77"/>
      <c r="O70" s="77"/>
      <c r="R70" s="77"/>
    </row>
    <row r="71" spans="2:18">
      <c r="C71" t="s">
        <v>18</v>
      </c>
      <c r="D71">
        <v>1</v>
      </c>
      <c r="E71">
        <v>2</v>
      </c>
      <c r="F71">
        <v>3</v>
      </c>
      <c r="H71" s="1">
        <v>271008</v>
      </c>
      <c r="I71" s="1">
        <v>169008</v>
      </c>
      <c r="J71" s="1">
        <v>440016</v>
      </c>
      <c r="K71" s="1"/>
      <c r="L71" s="77"/>
      <c r="M71" s="77"/>
      <c r="N71" s="77"/>
      <c r="O71" s="77"/>
      <c r="R71" s="77"/>
    </row>
    <row r="72" spans="2:18">
      <c r="C72" t="s">
        <v>19</v>
      </c>
      <c r="D72">
        <v>19</v>
      </c>
      <c r="E72">
        <v>21</v>
      </c>
      <c r="F72">
        <v>40</v>
      </c>
      <c r="H72" s="1">
        <v>3370319</v>
      </c>
      <c r="I72" s="1">
        <v>3154839</v>
      </c>
      <c r="J72" s="1">
        <v>6525158</v>
      </c>
      <c r="K72" s="1"/>
      <c r="L72" s="77"/>
      <c r="M72" s="77"/>
      <c r="N72" s="77"/>
      <c r="O72" s="77"/>
      <c r="R72" s="77"/>
    </row>
    <row r="73" spans="2:18">
      <c r="B73" t="s">
        <v>32</v>
      </c>
      <c r="D73">
        <v>32</v>
      </c>
      <c r="E73">
        <v>32</v>
      </c>
      <c r="F73">
        <v>64</v>
      </c>
      <c r="H73" s="1">
        <v>5288327</v>
      </c>
      <c r="I73" s="1">
        <v>5288327</v>
      </c>
      <c r="J73" s="1">
        <v>10576654</v>
      </c>
      <c r="K73" s="1"/>
      <c r="L73" s="77"/>
      <c r="M73" s="77"/>
      <c r="N73" s="77"/>
      <c r="O73" s="77"/>
      <c r="R73" s="77"/>
    </row>
    <row r="74" spans="2:18">
      <c r="B74" t="s">
        <v>33</v>
      </c>
      <c r="C74" t="s">
        <v>11</v>
      </c>
      <c r="D74">
        <v>1</v>
      </c>
      <c r="E74">
        <v>3</v>
      </c>
      <c r="F74">
        <v>4</v>
      </c>
      <c r="H74" s="1">
        <v>632000</v>
      </c>
      <c r="I74" s="1">
        <v>260000</v>
      </c>
      <c r="J74" s="1">
        <v>892000</v>
      </c>
      <c r="K74" s="1"/>
      <c r="L74" s="77"/>
      <c r="M74" s="77"/>
      <c r="N74" s="77"/>
      <c r="O74" s="77"/>
      <c r="R74" s="77"/>
    </row>
    <row r="75" spans="2:18">
      <c r="C75" t="s">
        <v>12</v>
      </c>
      <c r="D75">
        <v>4</v>
      </c>
      <c r="E75">
        <v>4</v>
      </c>
      <c r="F75">
        <v>8</v>
      </c>
      <c r="H75" s="1">
        <v>941000</v>
      </c>
      <c r="I75" s="1">
        <v>933000</v>
      </c>
      <c r="J75" s="1">
        <v>1874000</v>
      </c>
      <c r="K75" s="1"/>
      <c r="L75" s="77"/>
      <c r="M75" s="77"/>
      <c r="N75" s="77"/>
      <c r="O75" s="77"/>
      <c r="R75" s="77"/>
    </row>
    <row r="76" spans="2:18">
      <c r="C76" t="s">
        <v>13</v>
      </c>
      <c r="D76">
        <v>6</v>
      </c>
      <c r="E76">
        <v>5</v>
      </c>
      <c r="F76">
        <v>11</v>
      </c>
      <c r="H76" s="1">
        <v>1243000</v>
      </c>
      <c r="I76" s="1">
        <v>1482500</v>
      </c>
      <c r="J76" s="1">
        <v>2725500</v>
      </c>
      <c r="K76" s="1"/>
      <c r="L76" s="77"/>
      <c r="M76" s="77"/>
      <c r="N76" s="77"/>
      <c r="O76" s="77"/>
      <c r="R76" s="77"/>
    </row>
    <row r="77" spans="2:18">
      <c r="C77" t="s">
        <v>14</v>
      </c>
      <c r="D77">
        <v>5</v>
      </c>
      <c r="F77">
        <v>5</v>
      </c>
      <c r="H77" s="1"/>
      <c r="I77" s="1">
        <v>1096300</v>
      </c>
      <c r="J77" s="1">
        <v>1096300</v>
      </c>
      <c r="K77" s="1"/>
      <c r="L77" s="77"/>
      <c r="M77" s="77"/>
      <c r="N77" s="77"/>
      <c r="O77" s="77"/>
      <c r="R77" s="77"/>
    </row>
    <row r="78" spans="2:18">
      <c r="C78" t="s">
        <v>15</v>
      </c>
      <c r="D78">
        <v>3</v>
      </c>
      <c r="E78">
        <v>2</v>
      </c>
      <c r="F78">
        <v>5</v>
      </c>
      <c r="H78" s="1">
        <v>430000</v>
      </c>
      <c r="I78" s="1">
        <v>800000</v>
      </c>
      <c r="J78" s="1">
        <v>1230000</v>
      </c>
      <c r="K78" s="1"/>
      <c r="L78" s="77"/>
      <c r="M78" s="77"/>
      <c r="N78" s="77"/>
      <c r="O78" s="77"/>
      <c r="R78" s="77"/>
    </row>
    <row r="79" spans="2:18">
      <c r="C79" t="s">
        <v>16</v>
      </c>
      <c r="D79">
        <v>1</v>
      </c>
      <c r="F79">
        <v>1</v>
      </c>
      <c r="H79" s="1"/>
      <c r="I79" s="1">
        <v>235000</v>
      </c>
      <c r="J79" s="1">
        <v>235000</v>
      </c>
      <c r="K79" s="1"/>
      <c r="L79" s="77"/>
      <c r="M79" s="77"/>
      <c r="N79" s="77"/>
      <c r="O79" s="77"/>
      <c r="R79" s="77"/>
    </row>
    <row r="80" spans="2:18">
      <c r="C80" t="s">
        <v>17</v>
      </c>
      <c r="D80">
        <v>3</v>
      </c>
      <c r="E80">
        <v>6</v>
      </c>
      <c r="F80">
        <v>9</v>
      </c>
      <c r="H80" s="1">
        <v>1500500</v>
      </c>
      <c r="I80" s="1">
        <v>760500</v>
      </c>
      <c r="J80" s="1">
        <v>2261000</v>
      </c>
      <c r="K80" s="1"/>
      <c r="L80" s="77"/>
      <c r="M80" s="77"/>
      <c r="N80" s="77"/>
      <c r="O80" s="77"/>
      <c r="R80" s="77"/>
    </row>
    <row r="81" spans="2:18">
      <c r="C81" t="s">
        <v>18</v>
      </c>
      <c r="D81">
        <v>1</v>
      </c>
      <c r="E81">
        <v>3</v>
      </c>
      <c r="F81">
        <v>4</v>
      </c>
      <c r="H81" s="1">
        <v>678000</v>
      </c>
      <c r="I81" s="1">
        <v>200000</v>
      </c>
      <c r="J81" s="1">
        <v>878000</v>
      </c>
      <c r="K81" s="1"/>
      <c r="L81" s="77"/>
      <c r="M81" s="77"/>
      <c r="N81" s="77"/>
      <c r="O81" s="77"/>
      <c r="R81" s="77"/>
    </row>
    <row r="82" spans="2:18">
      <c r="C82" t="s">
        <v>19</v>
      </c>
      <c r="D82">
        <v>15</v>
      </c>
      <c r="E82">
        <v>16</v>
      </c>
      <c r="F82">
        <v>31</v>
      </c>
      <c r="H82" s="1">
        <v>3698800</v>
      </c>
      <c r="I82" s="1">
        <v>3356000</v>
      </c>
      <c r="J82" s="1">
        <v>7054800</v>
      </c>
      <c r="K82" s="1"/>
      <c r="L82" s="77"/>
      <c r="M82" s="77"/>
      <c r="N82" s="77"/>
      <c r="O82" s="77"/>
      <c r="R82" s="77"/>
    </row>
    <row r="83" spans="2:18">
      <c r="B83" t="s">
        <v>34</v>
      </c>
      <c r="D83">
        <v>39</v>
      </c>
      <c r="E83">
        <v>39</v>
      </c>
      <c r="F83">
        <v>78</v>
      </c>
      <c r="H83" s="1">
        <v>9123300</v>
      </c>
      <c r="I83" s="1">
        <v>9123300</v>
      </c>
      <c r="J83" s="1">
        <v>18246600</v>
      </c>
      <c r="K83" s="1"/>
      <c r="L83" s="77"/>
      <c r="M83" s="77"/>
      <c r="N83" s="77"/>
      <c r="O83" s="77"/>
      <c r="R83" s="77"/>
    </row>
    <row r="84" spans="2:18">
      <c r="B84" t="s">
        <v>35</v>
      </c>
      <c r="C84" t="s">
        <v>11</v>
      </c>
      <c r="H84" s="1"/>
      <c r="I84" s="1"/>
      <c r="J84" s="1"/>
      <c r="K84" s="1"/>
      <c r="L84" s="77"/>
      <c r="M84" s="77"/>
      <c r="N84" s="77"/>
      <c r="O84" s="77"/>
      <c r="R84" s="77"/>
    </row>
    <row r="85" spans="2:18">
      <c r="C85" t="s">
        <v>12</v>
      </c>
      <c r="D85">
        <v>4</v>
      </c>
      <c r="E85">
        <v>2</v>
      </c>
      <c r="F85">
        <v>6</v>
      </c>
      <c r="H85" s="1">
        <v>375000</v>
      </c>
      <c r="I85" s="1">
        <v>1056280</v>
      </c>
      <c r="J85" s="1">
        <v>1431280</v>
      </c>
      <c r="K85" s="1"/>
      <c r="L85" s="77"/>
      <c r="M85" s="77"/>
      <c r="N85" s="77"/>
      <c r="O85" s="77"/>
      <c r="R85" s="77"/>
    </row>
    <row r="86" spans="2:18">
      <c r="C86" t="s">
        <v>13</v>
      </c>
      <c r="D86">
        <v>9</v>
      </c>
      <c r="E86">
        <v>3</v>
      </c>
      <c r="F86">
        <v>12</v>
      </c>
      <c r="H86" s="1">
        <v>674000</v>
      </c>
      <c r="I86" s="1">
        <v>1897625</v>
      </c>
      <c r="J86" s="1">
        <v>2571625</v>
      </c>
      <c r="K86" s="1"/>
      <c r="L86" s="77"/>
      <c r="M86" s="77"/>
      <c r="N86" s="77"/>
      <c r="O86" s="77"/>
      <c r="R86" s="77"/>
    </row>
    <row r="87" spans="2:18">
      <c r="C87" t="s">
        <v>14</v>
      </c>
      <c r="D87">
        <v>1</v>
      </c>
      <c r="E87">
        <v>2</v>
      </c>
      <c r="F87">
        <v>3</v>
      </c>
      <c r="H87" s="1">
        <v>433550</v>
      </c>
      <c r="I87" s="1">
        <v>100000</v>
      </c>
      <c r="J87" s="1">
        <v>533550</v>
      </c>
      <c r="K87" s="1"/>
      <c r="L87" s="77"/>
      <c r="M87" s="77"/>
      <c r="N87" s="77"/>
      <c r="O87" s="77"/>
      <c r="R87" s="77"/>
    </row>
    <row r="88" spans="2:18">
      <c r="C88" t="s">
        <v>15</v>
      </c>
      <c r="D88">
        <v>5</v>
      </c>
      <c r="E88">
        <v>4</v>
      </c>
      <c r="F88">
        <v>9</v>
      </c>
      <c r="H88" s="1">
        <v>917000</v>
      </c>
      <c r="I88" s="1">
        <v>1101795</v>
      </c>
      <c r="J88" s="1">
        <v>2018795</v>
      </c>
      <c r="K88" s="1"/>
      <c r="L88" s="77"/>
      <c r="M88" s="77"/>
      <c r="N88" s="77"/>
      <c r="O88" s="77"/>
      <c r="R88" s="77"/>
    </row>
    <row r="89" spans="2:18">
      <c r="C89" t="s">
        <v>16</v>
      </c>
      <c r="D89">
        <v>1</v>
      </c>
      <c r="F89">
        <v>1</v>
      </c>
      <c r="H89" s="1"/>
      <c r="I89" s="1">
        <v>259990</v>
      </c>
      <c r="J89" s="1">
        <v>259990</v>
      </c>
      <c r="K89" s="1"/>
      <c r="L89" s="77"/>
      <c r="M89" s="77"/>
      <c r="N89" s="77"/>
      <c r="O89" s="77"/>
      <c r="R89" s="77"/>
    </row>
    <row r="90" spans="2:18">
      <c r="C90" t="s">
        <v>17</v>
      </c>
      <c r="D90">
        <v>4</v>
      </c>
      <c r="E90">
        <v>5</v>
      </c>
      <c r="F90">
        <v>9</v>
      </c>
      <c r="H90" s="1">
        <v>1399500</v>
      </c>
      <c r="I90" s="1">
        <v>1116400</v>
      </c>
      <c r="J90" s="1">
        <v>2515900</v>
      </c>
      <c r="K90" s="1"/>
      <c r="L90" s="77"/>
      <c r="M90" s="77"/>
      <c r="N90" s="77"/>
      <c r="O90" s="77"/>
      <c r="R90" s="77"/>
    </row>
    <row r="91" spans="2:18">
      <c r="C91" t="s">
        <v>18</v>
      </c>
      <c r="D91">
        <v>6</v>
      </c>
      <c r="E91">
        <v>1</v>
      </c>
      <c r="F91">
        <v>7</v>
      </c>
      <c r="H91" s="1">
        <v>277500</v>
      </c>
      <c r="I91" s="1">
        <v>1193795</v>
      </c>
      <c r="J91" s="1">
        <v>1471295</v>
      </c>
      <c r="K91" s="1"/>
      <c r="L91" s="77"/>
      <c r="M91" s="77"/>
      <c r="N91" s="77"/>
      <c r="O91" s="77"/>
      <c r="R91" s="77"/>
    </row>
    <row r="92" spans="2:18">
      <c r="C92" t="s">
        <v>19</v>
      </c>
      <c r="D92">
        <v>39</v>
      </c>
      <c r="E92">
        <v>52</v>
      </c>
      <c r="F92">
        <v>91</v>
      </c>
      <c r="H92" s="1">
        <v>10466200</v>
      </c>
      <c r="I92" s="1">
        <v>7816865</v>
      </c>
      <c r="J92" s="1">
        <v>18283065</v>
      </c>
      <c r="K92" s="1"/>
      <c r="L92" s="77"/>
      <c r="M92" s="77"/>
      <c r="N92" s="77"/>
      <c r="O92" s="77"/>
      <c r="R92" s="77"/>
    </row>
    <row r="93" spans="2:18">
      <c r="B93" t="s">
        <v>36</v>
      </c>
      <c r="D93">
        <v>69</v>
      </c>
      <c r="E93">
        <v>69</v>
      </c>
      <c r="F93">
        <v>138</v>
      </c>
      <c r="H93" s="1">
        <v>14542750</v>
      </c>
      <c r="I93" s="1">
        <v>14542750</v>
      </c>
      <c r="J93" s="1">
        <v>29085500</v>
      </c>
      <c r="K93" s="1"/>
      <c r="L93" s="77"/>
      <c r="M93" s="77"/>
      <c r="N93" s="77"/>
      <c r="O93" s="77"/>
      <c r="R93" s="77"/>
    </row>
    <row r="94" spans="2:18">
      <c r="B94" t="s">
        <v>37</v>
      </c>
      <c r="C94" t="s">
        <v>11</v>
      </c>
      <c r="D94">
        <v>3</v>
      </c>
      <c r="E94">
        <v>1</v>
      </c>
      <c r="F94">
        <v>4</v>
      </c>
      <c r="H94" s="1">
        <v>165000</v>
      </c>
      <c r="I94" s="1">
        <v>782500</v>
      </c>
      <c r="J94" s="1">
        <v>947500</v>
      </c>
      <c r="K94" s="1"/>
      <c r="L94" s="77"/>
      <c r="M94" s="77"/>
      <c r="N94" s="77"/>
      <c r="O94" s="77"/>
      <c r="R94" s="77"/>
    </row>
    <row r="95" spans="2:18">
      <c r="C95" t="s">
        <v>12</v>
      </c>
      <c r="D95">
        <v>1</v>
      </c>
      <c r="E95">
        <v>2</v>
      </c>
      <c r="F95">
        <v>3</v>
      </c>
      <c r="H95" s="1">
        <v>600000</v>
      </c>
      <c r="I95" s="1">
        <v>380000</v>
      </c>
      <c r="J95" s="1">
        <v>980000</v>
      </c>
      <c r="K95" s="1"/>
      <c r="L95" s="77"/>
      <c r="M95" s="77"/>
      <c r="N95" s="77"/>
      <c r="O95" s="77"/>
      <c r="R95" s="77"/>
    </row>
    <row r="96" spans="2:18">
      <c r="C96" t="s">
        <v>13</v>
      </c>
      <c r="D96">
        <v>7</v>
      </c>
      <c r="E96">
        <v>4</v>
      </c>
      <c r="F96">
        <v>11</v>
      </c>
      <c r="H96" s="1">
        <v>948500</v>
      </c>
      <c r="I96" s="1">
        <v>1837000</v>
      </c>
      <c r="J96" s="1">
        <v>2785500</v>
      </c>
      <c r="K96" s="1"/>
      <c r="L96" s="77"/>
      <c r="M96" s="77"/>
      <c r="N96" s="77"/>
      <c r="O96" s="77"/>
      <c r="R96" s="77"/>
    </row>
    <row r="97" spans="2:18">
      <c r="C97" t="s">
        <v>14</v>
      </c>
      <c r="D97">
        <v>2</v>
      </c>
      <c r="E97">
        <v>3</v>
      </c>
      <c r="F97">
        <v>5</v>
      </c>
      <c r="H97" s="1">
        <v>856500</v>
      </c>
      <c r="I97" s="1">
        <v>312500</v>
      </c>
      <c r="J97" s="1">
        <v>1169000</v>
      </c>
      <c r="K97" s="1"/>
      <c r="L97" s="77"/>
      <c r="M97" s="77"/>
      <c r="N97" s="77"/>
      <c r="O97" s="77"/>
      <c r="R97" s="77"/>
    </row>
    <row r="98" spans="2:18">
      <c r="C98" t="s">
        <v>15</v>
      </c>
      <c r="D98">
        <v>7</v>
      </c>
      <c r="E98">
        <v>6</v>
      </c>
      <c r="F98">
        <v>13</v>
      </c>
      <c r="H98" s="1">
        <v>1092500</v>
      </c>
      <c r="I98" s="1">
        <v>1990500</v>
      </c>
      <c r="J98" s="1">
        <v>3083000</v>
      </c>
      <c r="K98" s="1"/>
      <c r="L98" s="77"/>
      <c r="M98" s="77"/>
      <c r="N98" s="77"/>
      <c r="O98" s="77"/>
      <c r="R98" s="77"/>
    </row>
    <row r="99" spans="2:18">
      <c r="C99" t="s">
        <v>16</v>
      </c>
      <c r="D99">
        <v>5</v>
      </c>
      <c r="E99">
        <v>9</v>
      </c>
      <c r="F99">
        <v>14</v>
      </c>
      <c r="H99" s="1">
        <v>3384000</v>
      </c>
      <c r="I99" s="1">
        <v>1055000</v>
      </c>
      <c r="J99" s="1">
        <v>4439000</v>
      </c>
      <c r="K99" s="1"/>
      <c r="L99" s="77"/>
      <c r="M99" s="77"/>
      <c r="N99" s="77"/>
      <c r="O99" s="77"/>
      <c r="R99" s="77"/>
    </row>
    <row r="100" spans="2:18">
      <c r="C100" t="s">
        <v>17</v>
      </c>
      <c r="D100">
        <v>1</v>
      </c>
      <c r="E100">
        <v>3</v>
      </c>
      <c r="F100">
        <v>4</v>
      </c>
      <c r="H100" s="1">
        <v>959000</v>
      </c>
      <c r="I100" s="1">
        <v>224000</v>
      </c>
      <c r="J100" s="1">
        <v>1183000</v>
      </c>
      <c r="K100" s="1"/>
      <c r="L100" s="77"/>
      <c r="M100" s="77"/>
      <c r="N100" s="77"/>
      <c r="O100" s="77"/>
      <c r="R100" s="77"/>
    </row>
    <row r="101" spans="2:18">
      <c r="C101" t="s">
        <v>18</v>
      </c>
      <c r="D101">
        <v>4</v>
      </c>
      <c r="E101">
        <v>3</v>
      </c>
      <c r="F101">
        <v>7</v>
      </c>
      <c r="H101" s="1">
        <v>618000</v>
      </c>
      <c r="I101" s="1">
        <v>1264500</v>
      </c>
      <c r="J101" s="1">
        <v>1882500</v>
      </c>
      <c r="K101" s="1"/>
      <c r="L101" s="77"/>
      <c r="M101" s="77"/>
      <c r="N101" s="77"/>
      <c r="O101" s="77"/>
      <c r="R101" s="77"/>
    </row>
    <row r="102" spans="2:18">
      <c r="C102" t="s">
        <v>19</v>
      </c>
      <c r="D102">
        <v>14</v>
      </c>
      <c r="E102">
        <v>13</v>
      </c>
      <c r="F102">
        <v>27</v>
      </c>
      <c r="H102" s="1">
        <v>3120000</v>
      </c>
      <c r="I102" s="1">
        <v>3897500</v>
      </c>
      <c r="J102" s="1">
        <v>7017500</v>
      </c>
      <c r="K102" s="1"/>
      <c r="L102" s="77"/>
      <c r="M102" s="77"/>
      <c r="N102" s="77"/>
      <c r="O102" s="77"/>
      <c r="R102" s="77"/>
    </row>
    <row r="103" spans="2:18">
      <c r="B103" t="s">
        <v>38</v>
      </c>
      <c r="D103">
        <v>44</v>
      </c>
      <c r="E103">
        <v>44</v>
      </c>
      <c r="F103">
        <v>88</v>
      </c>
      <c r="H103" s="1">
        <v>11743500</v>
      </c>
      <c r="I103" s="1">
        <v>11743500</v>
      </c>
      <c r="J103" s="1">
        <v>23487000</v>
      </c>
      <c r="K103" s="1"/>
      <c r="L103" s="77"/>
      <c r="M103" s="77"/>
      <c r="N103" s="77"/>
      <c r="O103" s="77"/>
      <c r="R103" s="77"/>
    </row>
    <row r="104" spans="2:18">
      <c r="B104" t="s">
        <v>39</v>
      </c>
      <c r="C104" t="s">
        <v>11</v>
      </c>
      <c r="D104">
        <v>4</v>
      </c>
      <c r="E104">
        <v>8</v>
      </c>
      <c r="F104">
        <v>12</v>
      </c>
      <c r="H104" s="1">
        <v>1901500</v>
      </c>
      <c r="I104" s="1">
        <v>781500</v>
      </c>
      <c r="J104" s="1">
        <v>2683000</v>
      </c>
      <c r="K104" s="1"/>
      <c r="L104" s="77"/>
      <c r="M104" s="77"/>
      <c r="N104" s="77"/>
      <c r="O104" s="77"/>
      <c r="R104" s="77"/>
    </row>
    <row r="105" spans="2:18">
      <c r="C105" t="s">
        <v>12</v>
      </c>
      <c r="D105">
        <v>6</v>
      </c>
      <c r="E105">
        <v>2</v>
      </c>
      <c r="F105">
        <v>8</v>
      </c>
      <c r="H105" s="1">
        <v>507000</v>
      </c>
      <c r="I105" s="1">
        <v>1357000</v>
      </c>
      <c r="J105" s="1">
        <v>1864000</v>
      </c>
      <c r="K105" s="1"/>
      <c r="L105" s="77"/>
      <c r="M105" s="77"/>
      <c r="N105" s="77"/>
      <c r="O105" s="77"/>
      <c r="R105" s="77"/>
    </row>
    <row r="106" spans="2:18">
      <c r="C106" t="s">
        <v>13</v>
      </c>
      <c r="D106">
        <v>12</v>
      </c>
      <c r="E106">
        <v>15</v>
      </c>
      <c r="F106">
        <v>27</v>
      </c>
      <c r="H106" s="1">
        <v>4371900</v>
      </c>
      <c r="I106" s="1">
        <v>3161900</v>
      </c>
      <c r="J106" s="1">
        <v>7533800</v>
      </c>
      <c r="K106" s="1"/>
      <c r="L106" s="77"/>
      <c r="M106" s="77"/>
      <c r="N106" s="77"/>
      <c r="O106" s="77"/>
      <c r="R106" s="77"/>
    </row>
    <row r="107" spans="2:18">
      <c r="C107" t="s">
        <v>14</v>
      </c>
      <c r="D107">
        <v>4</v>
      </c>
      <c r="E107">
        <v>9</v>
      </c>
      <c r="F107">
        <v>13</v>
      </c>
      <c r="H107" s="1">
        <v>2344500</v>
      </c>
      <c r="I107" s="1">
        <v>1043263</v>
      </c>
      <c r="J107" s="1">
        <v>3387763</v>
      </c>
      <c r="K107" s="1"/>
      <c r="L107" s="77"/>
      <c r="M107" s="77"/>
      <c r="N107" s="77"/>
      <c r="O107" s="77"/>
      <c r="R107" s="77"/>
    </row>
    <row r="108" spans="2:18">
      <c r="C108" t="s">
        <v>15</v>
      </c>
      <c r="D108">
        <v>15</v>
      </c>
      <c r="E108">
        <v>5</v>
      </c>
      <c r="F108">
        <v>20</v>
      </c>
      <c r="H108" s="1">
        <v>1180000</v>
      </c>
      <c r="I108" s="1">
        <v>3802500</v>
      </c>
      <c r="J108" s="1">
        <v>4982500</v>
      </c>
      <c r="K108" s="1"/>
      <c r="L108" s="77"/>
      <c r="M108" s="77"/>
      <c r="N108" s="77"/>
      <c r="O108" s="77"/>
      <c r="R108" s="77"/>
    </row>
    <row r="109" spans="2:18">
      <c r="C109" t="s">
        <v>16</v>
      </c>
      <c r="D109">
        <v>10</v>
      </c>
      <c r="E109">
        <v>10</v>
      </c>
      <c r="F109">
        <v>20</v>
      </c>
      <c r="H109" s="1">
        <v>2419000</v>
      </c>
      <c r="I109" s="1">
        <v>2235000</v>
      </c>
      <c r="J109" s="1">
        <v>4654000</v>
      </c>
      <c r="K109" s="1"/>
      <c r="L109" s="77"/>
      <c r="M109" s="77"/>
      <c r="N109" s="77"/>
      <c r="O109" s="77"/>
      <c r="R109" s="77"/>
    </row>
    <row r="110" spans="2:18">
      <c r="C110" t="s">
        <v>17</v>
      </c>
      <c r="D110">
        <v>7</v>
      </c>
      <c r="E110">
        <v>1</v>
      </c>
      <c r="F110">
        <v>8</v>
      </c>
      <c r="H110" s="1">
        <v>166900</v>
      </c>
      <c r="I110" s="1">
        <v>1747000</v>
      </c>
      <c r="J110" s="1">
        <v>1913900</v>
      </c>
      <c r="K110" s="1"/>
      <c r="L110" s="77"/>
      <c r="M110" s="77"/>
      <c r="N110" s="77"/>
      <c r="O110" s="77"/>
      <c r="R110" s="77"/>
    </row>
    <row r="111" spans="2:18">
      <c r="C111" t="s">
        <v>18</v>
      </c>
      <c r="D111">
        <v>18</v>
      </c>
      <c r="E111">
        <v>29</v>
      </c>
      <c r="F111">
        <v>47</v>
      </c>
      <c r="H111" s="1">
        <v>7970800</v>
      </c>
      <c r="I111" s="1">
        <v>5288800</v>
      </c>
      <c r="J111" s="1">
        <v>13259600</v>
      </c>
      <c r="K111" s="1"/>
      <c r="L111" s="77"/>
      <c r="M111" s="77"/>
      <c r="N111" s="77"/>
      <c r="O111" s="77"/>
      <c r="R111" s="77"/>
    </row>
    <row r="112" spans="2:18">
      <c r="C112" t="s">
        <v>19</v>
      </c>
      <c r="D112">
        <v>99</v>
      </c>
      <c r="E112">
        <v>96</v>
      </c>
      <c r="F112">
        <v>195</v>
      </c>
      <c r="H112" s="1">
        <v>23268308</v>
      </c>
      <c r="I112" s="1">
        <v>24712945</v>
      </c>
      <c r="J112" s="1">
        <v>47981253</v>
      </c>
      <c r="K112" s="1"/>
      <c r="L112" s="77"/>
      <c r="M112" s="77"/>
      <c r="N112" s="77"/>
      <c r="O112" s="77"/>
      <c r="R112" s="77"/>
    </row>
    <row r="113" spans="2:18">
      <c r="B113" t="s">
        <v>40</v>
      </c>
      <c r="D113">
        <v>175</v>
      </c>
      <c r="E113">
        <v>175</v>
      </c>
      <c r="F113">
        <v>350</v>
      </c>
      <c r="H113" s="1">
        <v>44129908</v>
      </c>
      <c r="I113" s="1">
        <v>44129908</v>
      </c>
      <c r="J113" s="1">
        <v>88259816</v>
      </c>
      <c r="K113" s="1"/>
      <c r="L113" s="77"/>
      <c r="M113" s="77"/>
      <c r="N113" s="77"/>
      <c r="O113" s="77"/>
      <c r="R113" s="77"/>
    </row>
    <row r="114" spans="2:18">
      <c r="B114" t="s">
        <v>41</v>
      </c>
      <c r="C114" t="s">
        <v>11</v>
      </c>
      <c r="D114">
        <v>15</v>
      </c>
      <c r="E114">
        <v>12</v>
      </c>
      <c r="F114">
        <v>27</v>
      </c>
      <c r="H114" s="1">
        <v>3457150</v>
      </c>
      <c r="I114" s="1">
        <v>4322900</v>
      </c>
      <c r="J114" s="1">
        <v>7780050</v>
      </c>
      <c r="K114" s="1"/>
      <c r="L114" s="77"/>
      <c r="M114" s="77"/>
      <c r="N114" s="77"/>
      <c r="O114" s="77"/>
      <c r="R114" s="77"/>
    </row>
    <row r="115" spans="2:18">
      <c r="C115" t="s">
        <v>12</v>
      </c>
      <c r="D115">
        <v>4</v>
      </c>
      <c r="F115">
        <v>4</v>
      </c>
      <c r="H115" s="1"/>
      <c r="I115" s="1">
        <v>760750</v>
      </c>
      <c r="J115" s="1">
        <v>760750</v>
      </c>
      <c r="K115" s="1"/>
      <c r="L115" s="77"/>
      <c r="M115" s="77"/>
      <c r="N115" s="77"/>
      <c r="O115" s="77"/>
      <c r="R115" s="77"/>
    </row>
    <row r="116" spans="2:18">
      <c r="C116" t="s">
        <v>13</v>
      </c>
      <c r="D116">
        <v>36</v>
      </c>
      <c r="E116">
        <v>34</v>
      </c>
      <c r="F116">
        <v>70</v>
      </c>
      <c r="H116" s="1">
        <v>10295950</v>
      </c>
      <c r="I116" s="1">
        <v>10575900</v>
      </c>
      <c r="J116" s="1">
        <v>20871850</v>
      </c>
      <c r="K116" s="1"/>
      <c r="L116" s="77"/>
      <c r="M116" s="77"/>
      <c r="N116" s="77"/>
      <c r="O116" s="77"/>
      <c r="R116" s="77"/>
    </row>
    <row r="117" spans="2:18">
      <c r="C117" t="s">
        <v>14</v>
      </c>
      <c r="D117">
        <v>6</v>
      </c>
      <c r="E117">
        <v>8</v>
      </c>
      <c r="F117">
        <v>14</v>
      </c>
      <c r="H117" s="1">
        <v>2067000</v>
      </c>
      <c r="I117" s="1">
        <v>1548000</v>
      </c>
      <c r="J117" s="1">
        <v>3615000</v>
      </c>
      <c r="K117" s="1"/>
      <c r="L117" s="77"/>
      <c r="M117" s="77"/>
      <c r="N117" s="77"/>
      <c r="O117" s="77"/>
      <c r="R117" s="77"/>
    </row>
    <row r="118" spans="2:18">
      <c r="C118" t="s">
        <v>15</v>
      </c>
      <c r="D118">
        <v>9</v>
      </c>
      <c r="E118">
        <v>2</v>
      </c>
      <c r="F118">
        <v>11</v>
      </c>
      <c r="H118" s="1">
        <v>730000</v>
      </c>
      <c r="I118" s="1">
        <v>2768400</v>
      </c>
      <c r="J118" s="1">
        <v>3498400</v>
      </c>
      <c r="K118" s="1"/>
      <c r="L118" s="77"/>
      <c r="M118" s="77"/>
      <c r="N118" s="77"/>
      <c r="O118" s="77"/>
      <c r="R118" s="77"/>
    </row>
    <row r="119" spans="2:18">
      <c r="C119" t="s">
        <v>16</v>
      </c>
      <c r="D119">
        <v>1</v>
      </c>
      <c r="E119">
        <v>2</v>
      </c>
      <c r="F119">
        <v>3</v>
      </c>
      <c r="H119" s="1">
        <v>838500</v>
      </c>
      <c r="I119" s="1">
        <v>300000</v>
      </c>
      <c r="J119" s="1">
        <v>1138500</v>
      </c>
      <c r="K119" s="1"/>
      <c r="L119" s="77"/>
      <c r="M119" s="77"/>
      <c r="N119" s="77"/>
      <c r="O119" s="77"/>
      <c r="R119" s="77"/>
    </row>
    <row r="120" spans="2:18">
      <c r="C120" t="s">
        <v>17</v>
      </c>
      <c r="D120">
        <v>3</v>
      </c>
      <c r="E120">
        <v>6</v>
      </c>
      <c r="F120">
        <v>9</v>
      </c>
      <c r="H120" s="1">
        <v>2510000</v>
      </c>
      <c r="I120" s="1">
        <v>827000</v>
      </c>
      <c r="J120" s="1">
        <v>3337000</v>
      </c>
      <c r="K120" s="1"/>
      <c r="L120" s="77"/>
      <c r="M120" s="77"/>
      <c r="N120" s="77"/>
      <c r="O120" s="77"/>
      <c r="R120" s="77"/>
    </row>
    <row r="121" spans="2:18">
      <c r="C121" t="s">
        <v>18</v>
      </c>
      <c r="D121">
        <v>30</v>
      </c>
      <c r="E121">
        <v>25</v>
      </c>
      <c r="F121">
        <v>55</v>
      </c>
      <c r="H121" s="1">
        <v>9347500</v>
      </c>
      <c r="I121" s="1">
        <v>11579500</v>
      </c>
      <c r="J121" s="1">
        <v>20927000</v>
      </c>
      <c r="K121" s="1"/>
      <c r="L121" s="77"/>
      <c r="M121" s="77"/>
      <c r="N121" s="77"/>
      <c r="O121" s="77"/>
      <c r="R121" s="77"/>
    </row>
    <row r="122" spans="2:18">
      <c r="C122" t="s">
        <v>19</v>
      </c>
      <c r="D122">
        <v>106</v>
      </c>
      <c r="E122">
        <v>121</v>
      </c>
      <c r="F122">
        <v>227</v>
      </c>
      <c r="H122" s="1">
        <v>31928949</v>
      </c>
      <c r="I122" s="1">
        <v>28492599</v>
      </c>
      <c r="J122" s="1">
        <v>60421548</v>
      </c>
      <c r="K122" s="1"/>
      <c r="L122" s="77"/>
      <c r="M122" s="77"/>
      <c r="N122" s="77"/>
      <c r="O122" s="77"/>
      <c r="R122" s="77"/>
    </row>
    <row r="123" spans="2:18">
      <c r="B123" t="s">
        <v>42</v>
      </c>
      <c r="D123">
        <v>210</v>
      </c>
      <c r="E123">
        <v>210</v>
      </c>
      <c r="F123">
        <v>420</v>
      </c>
      <c r="H123" s="1">
        <v>61175049</v>
      </c>
      <c r="I123" s="1">
        <v>61175049</v>
      </c>
      <c r="J123" s="1">
        <v>122350098</v>
      </c>
      <c r="K123" s="1"/>
      <c r="L123" s="77"/>
      <c r="M123" s="77"/>
      <c r="N123" s="77"/>
      <c r="O123" s="77"/>
      <c r="R123" s="77"/>
    </row>
    <row r="124" spans="2:18">
      <c r="B124" t="s">
        <v>43</v>
      </c>
      <c r="C124" t="s">
        <v>11</v>
      </c>
      <c r="D124">
        <v>7</v>
      </c>
      <c r="E124">
        <v>3</v>
      </c>
      <c r="F124">
        <v>10</v>
      </c>
      <c r="H124" s="1">
        <v>509000</v>
      </c>
      <c r="I124" s="1">
        <v>1415000</v>
      </c>
      <c r="J124" s="1">
        <v>1924000</v>
      </c>
      <c r="K124" s="1"/>
      <c r="L124" s="77"/>
      <c r="M124" s="77"/>
      <c r="N124" s="77"/>
      <c r="O124" s="77"/>
      <c r="R124" s="77"/>
    </row>
    <row r="125" spans="2:18">
      <c r="C125" t="s">
        <v>12</v>
      </c>
      <c r="D125">
        <v>4</v>
      </c>
      <c r="E125">
        <v>2</v>
      </c>
      <c r="F125">
        <v>6</v>
      </c>
      <c r="H125" s="1">
        <v>345000</v>
      </c>
      <c r="I125" s="1">
        <v>862500</v>
      </c>
      <c r="J125" s="1">
        <v>1207500</v>
      </c>
      <c r="K125" s="1"/>
      <c r="L125" s="77"/>
      <c r="M125" s="77"/>
      <c r="N125" s="77"/>
      <c r="O125" s="77"/>
      <c r="R125" s="77"/>
    </row>
    <row r="126" spans="2:18">
      <c r="C126" t="s">
        <v>13</v>
      </c>
      <c r="D126">
        <v>4</v>
      </c>
      <c r="E126">
        <v>6</v>
      </c>
      <c r="F126">
        <v>10</v>
      </c>
      <c r="H126" s="1">
        <v>1246400</v>
      </c>
      <c r="I126" s="1">
        <v>725400</v>
      </c>
      <c r="J126" s="1">
        <v>1971800</v>
      </c>
      <c r="K126" s="1"/>
      <c r="L126" s="77"/>
      <c r="M126" s="77"/>
      <c r="N126" s="77"/>
      <c r="O126" s="77"/>
      <c r="R126" s="77"/>
    </row>
    <row r="127" spans="2:18">
      <c r="C127" t="s">
        <v>14</v>
      </c>
      <c r="D127">
        <v>5</v>
      </c>
      <c r="E127">
        <v>12</v>
      </c>
      <c r="F127">
        <v>17</v>
      </c>
      <c r="H127" s="1">
        <v>2263100</v>
      </c>
      <c r="I127" s="1">
        <v>1030500</v>
      </c>
      <c r="J127" s="1">
        <v>3293600</v>
      </c>
      <c r="K127" s="1"/>
      <c r="L127" s="77"/>
      <c r="M127" s="77"/>
      <c r="N127" s="77"/>
      <c r="O127" s="77"/>
      <c r="R127" s="77"/>
    </row>
    <row r="128" spans="2:18">
      <c r="C128" t="s">
        <v>15</v>
      </c>
      <c r="D128">
        <v>12</v>
      </c>
      <c r="E128">
        <v>8</v>
      </c>
      <c r="F128">
        <v>20</v>
      </c>
      <c r="H128" s="1">
        <v>1533900</v>
      </c>
      <c r="I128" s="1">
        <v>2316350</v>
      </c>
      <c r="J128" s="1">
        <v>3850250</v>
      </c>
      <c r="K128" s="1"/>
      <c r="L128" s="77"/>
      <c r="M128" s="77"/>
      <c r="N128" s="77"/>
      <c r="O128" s="77"/>
      <c r="R128" s="77"/>
    </row>
    <row r="129" spans="2:18">
      <c r="C129" t="s">
        <v>16</v>
      </c>
      <c r="D129">
        <v>3</v>
      </c>
      <c r="E129">
        <v>1</v>
      </c>
      <c r="F129">
        <v>4</v>
      </c>
      <c r="H129" s="1">
        <v>160000</v>
      </c>
      <c r="I129" s="1">
        <v>704000</v>
      </c>
      <c r="J129" s="1">
        <v>864000</v>
      </c>
      <c r="K129" s="1"/>
      <c r="L129" s="77"/>
      <c r="M129" s="77"/>
      <c r="N129" s="77"/>
      <c r="O129" s="77"/>
      <c r="R129" s="77"/>
    </row>
    <row r="130" spans="2:18">
      <c r="C130" t="s">
        <v>17</v>
      </c>
      <c r="D130">
        <v>3</v>
      </c>
      <c r="E130">
        <v>1</v>
      </c>
      <c r="F130">
        <v>4</v>
      </c>
      <c r="H130" s="1">
        <v>182500</v>
      </c>
      <c r="I130" s="1">
        <v>624500</v>
      </c>
      <c r="J130" s="1">
        <v>807000</v>
      </c>
      <c r="K130" s="1"/>
      <c r="L130" s="77"/>
      <c r="M130" s="77"/>
      <c r="N130" s="77"/>
      <c r="O130" s="77"/>
      <c r="R130" s="77"/>
    </row>
    <row r="131" spans="2:18">
      <c r="C131" t="s">
        <v>18</v>
      </c>
      <c r="D131">
        <v>3</v>
      </c>
      <c r="E131">
        <v>8</v>
      </c>
      <c r="F131">
        <v>11</v>
      </c>
      <c r="H131" s="1">
        <v>1670400</v>
      </c>
      <c r="I131" s="1">
        <v>587500</v>
      </c>
      <c r="J131" s="1">
        <v>2257900</v>
      </c>
      <c r="K131" s="1"/>
      <c r="L131" s="77"/>
      <c r="M131" s="77"/>
      <c r="N131" s="77"/>
      <c r="O131" s="77"/>
      <c r="R131" s="77"/>
    </row>
    <row r="132" spans="2:18">
      <c r="C132" t="s">
        <v>19</v>
      </c>
      <c r="D132">
        <v>94</v>
      </c>
      <c r="E132">
        <v>94</v>
      </c>
      <c r="F132">
        <v>188</v>
      </c>
      <c r="H132" s="1">
        <v>18647584</v>
      </c>
      <c r="I132" s="1">
        <v>18292134</v>
      </c>
      <c r="J132" s="1">
        <v>36939718</v>
      </c>
      <c r="K132" s="1"/>
      <c r="L132" s="77"/>
      <c r="M132" s="77"/>
      <c r="N132" s="77"/>
      <c r="O132" s="77"/>
      <c r="R132" s="77"/>
    </row>
    <row r="133" spans="2:18">
      <c r="B133" t="s">
        <v>44</v>
      </c>
      <c r="D133">
        <v>135</v>
      </c>
      <c r="E133">
        <v>135</v>
      </c>
      <c r="F133">
        <v>270</v>
      </c>
      <c r="H133" s="1">
        <v>26557884</v>
      </c>
      <c r="I133" s="1">
        <v>26557884</v>
      </c>
      <c r="J133" s="1">
        <v>53115768</v>
      </c>
      <c r="K133" s="1"/>
      <c r="L133" s="77"/>
      <c r="M133" s="77"/>
      <c r="N133" s="77"/>
      <c r="O133" s="77"/>
      <c r="R133" s="77"/>
    </row>
    <row r="134" spans="2:18">
      <c r="B134" t="s">
        <v>45</v>
      </c>
      <c r="C134" t="s">
        <v>11</v>
      </c>
      <c r="D134">
        <v>4</v>
      </c>
      <c r="E134">
        <v>5</v>
      </c>
      <c r="F134">
        <v>9</v>
      </c>
      <c r="H134" s="1">
        <v>1174800</v>
      </c>
      <c r="I134" s="1">
        <v>984000</v>
      </c>
      <c r="J134" s="1">
        <v>2158800</v>
      </c>
      <c r="K134" s="1"/>
      <c r="L134" s="77"/>
      <c r="M134" s="77"/>
      <c r="N134" s="77"/>
      <c r="O134" s="77"/>
      <c r="R134" s="77"/>
    </row>
    <row r="135" spans="2:18">
      <c r="C135" t="s">
        <v>12</v>
      </c>
      <c r="D135">
        <v>6</v>
      </c>
      <c r="E135">
        <v>1</v>
      </c>
      <c r="F135">
        <v>7</v>
      </c>
      <c r="H135" s="1">
        <v>220000</v>
      </c>
      <c r="I135" s="1">
        <v>1171200</v>
      </c>
      <c r="J135" s="1">
        <v>1391200</v>
      </c>
      <c r="K135" s="1"/>
      <c r="L135" s="77"/>
      <c r="M135" s="77"/>
      <c r="N135" s="77"/>
      <c r="O135" s="77"/>
      <c r="R135" s="77"/>
    </row>
    <row r="136" spans="2:18">
      <c r="C136" t="s">
        <v>13</v>
      </c>
      <c r="D136">
        <v>5</v>
      </c>
      <c r="E136">
        <v>12</v>
      </c>
      <c r="F136">
        <v>17</v>
      </c>
      <c r="H136" s="1">
        <v>2795650</v>
      </c>
      <c r="I136" s="1">
        <v>1255200</v>
      </c>
      <c r="J136" s="1">
        <v>4050850</v>
      </c>
      <c r="K136" s="1"/>
      <c r="L136" s="77"/>
      <c r="M136" s="77"/>
      <c r="N136" s="77"/>
      <c r="O136" s="77"/>
      <c r="R136" s="77"/>
    </row>
    <row r="137" spans="2:18">
      <c r="C137" t="s">
        <v>14</v>
      </c>
      <c r="D137">
        <v>14</v>
      </c>
      <c r="E137">
        <v>24</v>
      </c>
      <c r="F137">
        <v>38</v>
      </c>
      <c r="H137" s="1">
        <v>5183150</v>
      </c>
      <c r="I137" s="1">
        <v>3285150</v>
      </c>
      <c r="J137" s="1">
        <v>8468300</v>
      </c>
      <c r="K137" s="1"/>
      <c r="L137" s="77"/>
      <c r="M137" s="77"/>
      <c r="N137" s="77"/>
      <c r="O137" s="77"/>
      <c r="R137" s="77"/>
    </row>
    <row r="138" spans="2:18">
      <c r="C138" t="s">
        <v>15</v>
      </c>
      <c r="D138">
        <v>8</v>
      </c>
      <c r="E138">
        <v>3</v>
      </c>
      <c r="F138">
        <v>11</v>
      </c>
      <c r="H138" s="1">
        <v>842000</v>
      </c>
      <c r="I138" s="1">
        <v>1702000</v>
      </c>
      <c r="J138" s="1">
        <v>2544000</v>
      </c>
      <c r="K138" s="1"/>
      <c r="L138" s="77"/>
      <c r="M138" s="77"/>
      <c r="N138" s="77"/>
      <c r="O138" s="77"/>
      <c r="R138" s="77"/>
    </row>
    <row r="139" spans="2:18">
      <c r="C139" t="s">
        <v>16</v>
      </c>
      <c r="E139">
        <v>1</v>
      </c>
      <c r="F139">
        <v>1</v>
      </c>
      <c r="H139" s="1">
        <v>305000</v>
      </c>
      <c r="I139" s="1"/>
      <c r="J139" s="1">
        <v>305000</v>
      </c>
      <c r="K139" s="1"/>
      <c r="L139" s="77"/>
      <c r="M139" s="77"/>
      <c r="N139" s="77"/>
      <c r="O139" s="77"/>
      <c r="R139" s="77"/>
    </row>
    <row r="140" spans="2:18">
      <c r="C140" t="s">
        <v>17</v>
      </c>
      <c r="D140">
        <v>2</v>
      </c>
      <c r="F140">
        <v>2</v>
      </c>
      <c r="H140" s="1"/>
      <c r="I140" s="1">
        <v>344000</v>
      </c>
      <c r="J140" s="1">
        <v>344000</v>
      </c>
      <c r="K140" s="1"/>
      <c r="L140" s="77"/>
      <c r="M140" s="77"/>
      <c r="N140" s="77"/>
      <c r="O140" s="77"/>
      <c r="R140" s="77"/>
    </row>
    <row r="141" spans="2:18">
      <c r="C141" t="s">
        <v>18</v>
      </c>
      <c r="D141">
        <v>4</v>
      </c>
      <c r="F141">
        <v>4</v>
      </c>
      <c r="H141" s="1"/>
      <c r="I141" s="1">
        <v>884000</v>
      </c>
      <c r="J141" s="1">
        <v>884000</v>
      </c>
      <c r="K141" s="1"/>
      <c r="L141" s="77"/>
      <c r="M141" s="77"/>
      <c r="N141" s="77"/>
      <c r="O141" s="77"/>
      <c r="R141" s="77"/>
    </row>
    <row r="142" spans="2:18">
      <c r="C142" t="s">
        <v>19</v>
      </c>
      <c r="D142">
        <v>100</v>
      </c>
      <c r="E142">
        <v>97</v>
      </c>
      <c r="F142">
        <v>197</v>
      </c>
      <c r="H142" s="1">
        <v>21968863</v>
      </c>
      <c r="I142" s="1">
        <v>22863913</v>
      </c>
      <c r="J142" s="1">
        <v>44832776</v>
      </c>
      <c r="K142" s="1"/>
      <c r="L142" s="77"/>
      <c r="M142" s="77"/>
      <c r="N142" s="77"/>
      <c r="O142" s="77"/>
      <c r="R142" s="77"/>
    </row>
    <row r="143" spans="2:18">
      <c r="B143" t="s">
        <v>46</v>
      </c>
      <c r="D143">
        <v>143</v>
      </c>
      <c r="E143">
        <v>143</v>
      </c>
      <c r="F143">
        <v>286</v>
      </c>
      <c r="H143" s="1">
        <v>32489463</v>
      </c>
      <c r="I143" s="1">
        <v>32489463</v>
      </c>
      <c r="J143" s="1">
        <v>64978926</v>
      </c>
      <c r="K143" s="1"/>
      <c r="L143" s="77"/>
      <c r="M143" s="77"/>
      <c r="N143" s="77"/>
      <c r="O143" s="77"/>
      <c r="R143" s="77"/>
    </row>
    <row r="144" spans="2:18">
      <c r="B144" t="s">
        <v>47</v>
      </c>
      <c r="C144" t="s">
        <v>11</v>
      </c>
      <c r="D144">
        <v>2</v>
      </c>
      <c r="E144">
        <v>1</v>
      </c>
      <c r="F144">
        <v>3</v>
      </c>
      <c r="H144" s="1">
        <v>230000</v>
      </c>
      <c r="I144" s="1">
        <v>600000</v>
      </c>
      <c r="J144" s="1">
        <v>830000</v>
      </c>
      <c r="K144" s="1"/>
      <c r="L144" s="77"/>
      <c r="M144" s="77"/>
      <c r="N144" s="77"/>
      <c r="O144" s="77"/>
      <c r="R144" s="77"/>
    </row>
    <row r="145" spans="2:18">
      <c r="C145" t="s">
        <v>12</v>
      </c>
      <c r="E145">
        <v>4</v>
      </c>
      <c r="F145">
        <v>4</v>
      </c>
      <c r="H145" s="1">
        <v>1045000</v>
      </c>
      <c r="I145" s="1"/>
      <c r="J145" s="1">
        <v>1045000</v>
      </c>
      <c r="K145" s="1"/>
      <c r="L145" s="77"/>
      <c r="M145" s="77"/>
      <c r="N145" s="77"/>
      <c r="O145" s="77"/>
      <c r="R145" s="77"/>
    </row>
    <row r="146" spans="2:18">
      <c r="C146" t="s">
        <v>13</v>
      </c>
      <c r="D146">
        <v>26</v>
      </c>
      <c r="E146">
        <v>27</v>
      </c>
      <c r="F146">
        <v>53</v>
      </c>
      <c r="H146" s="1">
        <v>8890500</v>
      </c>
      <c r="I146" s="1">
        <v>8531000</v>
      </c>
      <c r="J146" s="1">
        <v>17421500</v>
      </c>
      <c r="K146" s="1"/>
      <c r="L146" s="77"/>
      <c r="M146" s="77"/>
      <c r="N146" s="77"/>
      <c r="O146" s="77"/>
      <c r="R146" s="77"/>
    </row>
    <row r="147" spans="2:18">
      <c r="C147" t="s">
        <v>14</v>
      </c>
      <c r="D147">
        <v>28</v>
      </c>
      <c r="E147">
        <v>32</v>
      </c>
      <c r="F147">
        <v>60</v>
      </c>
      <c r="H147" s="1">
        <v>8669400</v>
      </c>
      <c r="I147" s="1">
        <v>8698000</v>
      </c>
      <c r="J147" s="1">
        <v>17367400</v>
      </c>
      <c r="K147" s="1"/>
      <c r="L147" s="77"/>
      <c r="M147" s="77"/>
      <c r="N147" s="77"/>
      <c r="O147" s="77"/>
      <c r="R147" s="77"/>
    </row>
    <row r="148" spans="2:18">
      <c r="C148" t="s">
        <v>15</v>
      </c>
      <c r="D148">
        <v>1</v>
      </c>
      <c r="E148">
        <v>4</v>
      </c>
      <c r="F148">
        <v>5</v>
      </c>
      <c r="H148" s="1">
        <v>1339980</v>
      </c>
      <c r="I148" s="1">
        <v>449900</v>
      </c>
      <c r="J148" s="1">
        <v>1789880</v>
      </c>
      <c r="K148" s="1"/>
      <c r="L148" s="77"/>
      <c r="M148" s="77"/>
      <c r="N148" s="77"/>
      <c r="O148" s="77"/>
      <c r="R148" s="77"/>
    </row>
    <row r="149" spans="2:18">
      <c r="C149" t="s">
        <v>16</v>
      </c>
      <c r="D149">
        <v>5</v>
      </c>
      <c r="E149">
        <v>5</v>
      </c>
      <c r="F149">
        <v>10</v>
      </c>
      <c r="H149" s="1">
        <v>1661000</v>
      </c>
      <c r="I149" s="1">
        <v>1386000</v>
      </c>
      <c r="J149" s="1">
        <v>3047000</v>
      </c>
      <c r="K149" s="1"/>
      <c r="L149" s="77"/>
      <c r="M149" s="77"/>
      <c r="N149" s="77"/>
      <c r="O149" s="77"/>
      <c r="R149" s="77"/>
    </row>
    <row r="150" spans="2:18">
      <c r="C150" t="s">
        <v>17</v>
      </c>
      <c r="D150">
        <v>7</v>
      </c>
      <c r="E150">
        <v>9</v>
      </c>
      <c r="F150">
        <v>16</v>
      </c>
      <c r="H150" s="1">
        <v>2760000</v>
      </c>
      <c r="I150" s="1">
        <v>2473000</v>
      </c>
      <c r="J150" s="1">
        <v>5233000</v>
      </c>
      <c r="K150" s="1"/>
      <c r="L150" s="77"/>
      <c r="M150" s="77"/>
      <c r="N150" s="77"/>
      <c r="O150" s="77"/>
      <c r="R150" s="77"/>
    </row>
    <row r="151" spans="2:18">
      <c r="C151" t="s">
        <v>18</v>
      </c>
      <c r="D151">
        <v>24</v>
      </c>
      <c r="E151">
        <v>18</v>
      </c>
      <c r="F151">
        <v>42</v>
      </c>
      <c r="H151" s="1">
        <v>4811800</v>
      </c>
      <c r="I151" s="1">
        <v>6190200</v>
      </c>
      <c r="J151" s="1">
        <v>11002000</v>
      </c>
      <c r="K151" s="1"/>
      <c r="L151" s="77"/>
      <c r="M151" s="77"/>
      <c r="N151" s="77"/>
      <c r="O151" s="77"/>
      <c r="R151" s="77"/>
    </row>
    <row r="152" spans="2:18">
      <c r="C152" t="s">
        <v>19</v>
      </c>
      <c r="D152">
        <v>62</v>
      </c>
      <c r="E152">
        <v>55</v>
      </c>
      <c r="F152">
        <v>117</v>
      </c>
      <c r="H152" s="1">
        <v>15192500</v>
      </c>
      <c r="I152" s="1">
        <v>16272080</v>
      </c>
      <c r="J152" s="1">
        <v>31464580</v>
      </c>
      <c r="K152" s="1"/>
      <c r="L152" s="77"/>
      <c r="M152" s="77"/>
      <c r="N152" s="77"/>
      <c r="O152" s="77"/>
      <c r="R152" s="77"/>
    </row>
    <row r="153" spans="2:18">
      <c r="B153" t="s">
        <v>48</v>
      </c>
      <c r="D153">
        <v>155</v>
      </c>
      <c r="E153">
        <v>155</v>
      </c>
      <c r="F153">
        <v>310</v>
      </c>
      <c r="H153" s="1">
        <v>44600180</v>
      </c>
      <c r="I153" s="1">
        <v>44600180</v>
      </c>
      <c r="J153" s="1">
        <v>89200360</v>
      </c>
      <c r="K153" s="1"/>
      <c r="L153" s="77"/>
      <c r="M153" s="77"/>
      <c r="N153" s="77"/>
      <c r="O153" s="77"/>
      <c r="R153" s="77"/>
    </row>
    <row r="154" spans="2:18">
      <c r="B154" t="s">
        <v>49</v>
      </c>
      <c r="C154" t="s">
        <v>11</v>
      </c>
      <c r="D154">
        <v>4</v>
      </c>
      <c r="E154">
        <v>2</v>
      </c>
      <c r="F154">
        <v>6</v>
      </c>
      <c r="H154" s="1">
        <v>1008500</v>
      </c>
      <c r="I154" s="1">
        <v>1136500</v>
      </c>
      <c r="J154" s="1">
        <v>2145000</v>
      </c>
      <c r="K154" s="1"/>
      <c r="L154" s="77"/>
      <c r="M154" s="77"/>
      <c r="N154" s="77"/>
      <c r="O154" s="77"/>
      <c r="R154" s="77"/>
    </row>
    <row r="155" spans="2:18">
      <c r="C155" t="s">
        <v>12</v>
      </c>
      <c r="D155">
        <v>18</v>
      </c>
      <c r="E155">
        <v>18</v>
      </c>
      <c r="F155">
        <v>36</v>
      </c>
      <c r="H155" s="1">
        <v>14559850</v>
      </c>
      <c r="I155" s="1">
        <v>15009726</v>
      </c>
      <c r="J155" s="1">
        <v>29569576</v>
      </c>
      <c r="K155" s="1"/>
      <c r="L155" s="77"/>
      <c r="M155" s="77"/>
      <c r="N155" s="77"/>
      <c r="O155" s="77"/>
      <c r="R155" s="77"/>
    </row>
    <row r="156" spans="2:18">
      <c r="C156" t="s">
        <v>13</v>
      </c>
      <c r="D156">
        <v>31</v>
      </c>
      <c r="E156">
        <v>34</v>
      </c>
      <c r="F156">
        <v>65</v>
      </c>
      <c r="H156" s="1">
        <v>22986500</v>
      </c>
      <c r="I156" s="1">
        <v>27778000</v>
      </c>
      <c r="J156" s="1">
        <v>50764500</v>
      </c>
      <c r="K156" s="1"/>
      <c r="L156" s="77"/>
      <c r="M156" s="77"/>
      <c r="N156" s="77"/>
      <c r="O156" s="77"/>
      <c r="R156" s="77"/>
    </row>
    <row r="157" spans="2:18">
      <c r="C157" t="s">
        <v>14</v>
      </c>
      <c r="D157">
        <v>3</v>
      </c>
      <c r="E157">
        <v>3</v>
      </c>
      <c r="F157">
        <v>6</v>
      </c>
      <c r="H157" s="1">
        <v>632500</v>
      </c>
      <c r="I157" s="1">
        <v>4074500</v>
      </c>
      <c r="J157" s="1">
        <v>4707000</v>
      </c>
      <c r="K157" s="1"/>
      <c r="L157" s="77"/>
      <c r="M157" s="77"/>
      <c r="N157" s="77"/>
      <c r="O157" s="77"/>
      <c r="R157" s="77"/>
    </row>
    <row r="158" spans="2:18">
      <c r="C158" t="s">
        <v>15</v>
      </c>
      <c r="D158">
        <v>30</v>
      </c>
      <c r="E158">
        <v>26</v>
      </c>
      <c r="F158">
        <v>56</v>
      </c>
      <c r="H158" s="1">
        <v>8690400</v>
      </c>
      <c r="I158" s="1">
        <v>18039900</v>
      </c>
      <c r="J158" s="1">
        <v>26730300</v>
      </c>
      <c r="K158" s="1"/>
      <c r="L158" s="77"/>
      <c r="M158" s="77"/>
      <c r="N158" s="77"/>
      <c r="O158" s="77"/>
      <c r="R158" s="77"/>
    </row>
    <row r="159" spans="2:18">
      <c r="C159" t="s">
        <v>16</v>
      </c>
      <c r="D159">
        <v>16</v>
      </c>
      <c r="E159">
        <v>15</v>
      </c>
      <c r="F159">
        <v>31</v>
      </c>
      <c r="H159" s="1">
        <v>16504000</v>
      </c>
      <c r="I159" s="1">
        <v>24465000</v>
      </c>
      <c r="J159" s="1">
        <v>40969000</v>
      </c>
      <c r="K159" s="1"/>
      <c r="L159" s="77"/>
      <c r="M159" s="77"/>
      <c r="N159" s="77"/>
      <c r="O159" s="77"/>
      <c r="R159" s="77"/>
    </row>
    <row r="160" spans="2:18">
      <c r="C160" t="s">
        <v>17</v>
      </c>
      <c r="E160">
        <v>2</v>
      </c>
      <c r="F160">
        <v>2</v>
      </c>
      <c r="H160" s="1">
        <v>2180000</v>
      </c>
      <c r="I160" s="1"/>
      <c r="J160" s="1">
        <v>2180000</v>
      </c>
      <c r="K160" s="1"/>
      <c r="L160" s="77"/>
      <c r="M160" s="77"/>
      <c r="N160" s="77"/>
      <c r="O160" s="77"/>
      <c r="R160" s="77"/>
    </row>
    <row r="161" spans="2:18">
      <c r="C161" t="s">
        <v>18</v>
      </c>
      <c r="D161">
        <v>23</v>
      </c>
      <c r="E161">
        <v>30</v>
      </c>
      <c r="F161">
        <v>53</v>
      </c>
      <c r="H161" s="1">
        <v>15811400</v>
      </c>
      <c r="I161" s="1">
        <v>18285000</v>
      </c>
      <c r="J161" s="1">
        <v>34096400</v>
      </c>
      <c r="K161" s="1"/>
      <c r="L161" s="77"/>
      <c r="M161" s="77"/>
      <c r="N161" s="77"/>
      <c r="O161" s="77"/>
      <c r="R161" s="77"/>
    </row>
    <row r="162" spans="2:18">
      <c r="C162" t="s">
        <v>19</v>
      </c>
      <c r="D162">
        <v>131</v>
      </c>
      <c r="E162">
        <v>126</v>
      </c>
      <c r="F162">
        <v>257</v>
      </c>
      <c r="H162" s="1">
        <v>137967851</v>
      </c>
      <c r="I162" s="1">
        <v>111552375</v>
      </c>
      <c r="J162" s="1">
        <v>249520226</v>
      </c>
      <c r="K162" s="1"/>
      <c r="L162" s="77"/>
      <c r="M162" s="77"/>
      <c r="N162" s="77"/>
      <c r="O162" s="77"/>
      <c r="R162" s="77"/>
    </row>
    <row r="163" spans="2:18">
      <c r="B163" t="s">
        <v>50</v>
      </c>
      <c r="D163">
        <v>256</v>
      </c>
      <c r="E163">
        <v>256</v>
      </c>
      <c r="F163">
        <v>512</v>
      </c>
      <c r="H163" s="1">
        <v>220341001</v>
      </c>
      <c r="I163" s="1">
        <v>220341001</v>
      </c>
      <c r="J163" s="1">
        <v>440682002</v>
      </c>
      <c r="K163" s="1"/>
      <c r="L163" s="77"/>
      <c r="M163" s="77"/>
      <c r="N163" s="77"/>
      <c r="O163" s="77"/>
      <c r="R163" s="77"/>
    </row>
    <row r="164" spans="2:18">
      <c r="B164" t="s">
        <v>51</v>
      </c>
      <c r="C164" t="s">
        <v>11</v>
      </c>
      <c r="D164">
        <v>2</v>
      </c>
      <c r="E164">
        <v>2</v>
      </c>
      <c r="F164">
        <v>4</v>
      </c>
      <c r="H164" s="1">
        <v>1350000</v>
      </c>
      <c r="I164" s="1">
        <v>1700000</v>
      </c>
      <c r="J164" s="1">
        <v>3050000</v>
      </c>
      <c r="K164" s="1"/>
      <c r="L164" s="77"/>
      <c r="M164" s="77"/>
      <c r="N164" s="77"/>
      <c r="O164" s="77"/>
      <c r="R164" s="77"/>
    </row>
    <row r="165" spans="2:18">
      <c r="C165" t="s">
        <v>12</v>
      </c>
      <c r="H165" s="1"/>
      <c r="I165" s="1"/>
      <c r="J165" s="1"/>
      <c r="K165" s="1"/>
      <c r="L165" s="77"/>
      <c r="M165" s="77"/>
      <c r="N165" s="77"/>
      <c r="O165" s="77"/>
      <c r="R165" s="77"/>
    </row>
    <row r="166" spans="2:18">
      <c r="C166" t="s">
        <v>13</v>
      </c>
      <c r="D166">
        <v>5</v>
      </c>
      <c r="E166">
        <v>4</v>
      </c>
      <c r="F166">
        <v>9</v>
      </c>
      <c r="H166" s="1">
        <v>4112500</v>
      </c>
      <c r="I166" s="1">
        <v>3932000</v>
      </c>
      <c r="J166" s="1">
        <v>8044500</v>
      </c>
      <c r="K166" s="1"/>
      <c r="L166" s="77"/>
      <c r="M166" s="77"/>
      <c r="N166" s="77"/>
      <c r="O166" s="77"/>
      <c r="R166" s="77"/>
    </row>
    <row r="167" spans="2:18">
      <c r="C167" t="s">
        <v>14</v>
      </c>
      <c r="H167" s="1"/>
      <c r="I167" s="1"/>
      <c r="J167" s="1"/>
      <c r="K167" s="1"/>
      <c r="L167" s="77"/>
      <c r="M167" s="77"/>
      <c r="N167" s="77"/>
      <c r="O167" s="77"/>
      <c r="R167" s="77"/>
    </row>
    <row r="168" spans="2:18">
      <c r="C168" t="s">
        <v>15</v>
      </c>
      <c r="D168">
        <v>13</v>
      </c>
      <c r="E168">
        <v>10</v>
      </c>
      <c r="F168">
        <v>23</v>
      </c>
      <c r="H168" s="1">
        <v>5662000</v>
      </c>
      <c r="I168" s="1">
        <v>7620500</v>
      </c>
      <c r="J168" s="1">
        <v>13282500</v>
      </c>
      <c r="K168" s="1"/>
      <c r="L168" s="77"/>
      <c r="M168" s="77"/>
      <c r="N168" s="77"/>
      <c r="O168" s="77"/>
      <c r="R168" s="77"/>
    </row>
    <row r="169" spans="2:18">
      <c r="C169" t="s">
        <v>16</v>
      </c>
      <c r="D169">
        <v>7</v>
      </c>
      <c r="E169">
        <v>3</v>
      </c>
      <c r="F169">
        <v>10</v>
      </c>
      <c r="H169" s="1">
        <v>7045000</v>
      </c>
      <c r="I169" s="1">
        <v>7386500</v>
      </c>
      <c r="J169" s="1">
        <v>14431500</v>
      </c>
      <c r="K169" s="1"/>
      <c r="L169" s="77"/>
      <c r="M169" s="77"/>
      <c r="N169" s="77"/>
      <c r="O169" s="77"/>
      <c r="R169" s="77"/>
    </row>
    <row r="170" spans="2:18">
      <c r="C170" t="s">
        <v>17</v>
      </c>
      <c r="D170">
        <v>2</v>
      </c>
      <c r="F170">
        <v>2</v>
      </c>
      <c r="H170" s="1"/>
      <c r="I170" s="1">
        <v>2121000</v>
      </c>
      <c r="J170" s="1">
        <v>2121000</v>
      </c>
      <c r="K170" s="1"/>
      <c r="L170" s="77"/>
      <c r="M170" s="77"/>
      <c r="N170" s="77"/>
      <c r="O170" s="77"/>
      <c r="R170" s="77"/>
    </row>
    <row r="171" spans="2:18">
      <c r="C171" t="s">
        <v>18</v>
      </c>
      <c r="D171">
        <v>12</v>
      </c>
      <c r="E171">
        <v>12</v>
      </c>
      <c r="F171">
        <v>24</v>
      </c>
      <c r="H171" s="1">
        <v>7807000</v>
      </c>
      <c r="I171" s="1">
        <v>8568500</v>
      </c>
      <c r="J171" s="1">
        <v>16375500</v>
      </c>
      <c r="K171" s="1"/>
      <c r="L171" s="77"/>
      <c r="M171" s="77"/>
      <c r="N171" s="77"/>
      <c r="O171" s="77"/>
      <c r="R171" s="77"/>
    </row>
    <row r="172" spans="2:18">
      <c r="C172" t="s">
        <v>19</v>
      </c>
      <c r="D172">
        <v>47</v>
      </c>
      <c r="E172">
        <v>57</v>
      </c>
      <c r="F172">
        <v>104</v>
      </c>
      <c r="H172" s="1">
        <v>43195615</v>
      </c>
      <c r="I172" s="1">
        <v>37843615</v>
      </c>
      <c r="J172" s="1">
        <v>81039230</v>
      </c>
      <c r="K172" s="1"/>
      <c r="L172" s="77"/>
      <c r="M172" s="77"/>
      <c r="N172" s="77"/>
      <c r="O172" s="77"/>
      <c r="R172" s="77"/>
    </row>
    <row r="173" spans="2:18">
      <c r="B173" t="s">
        <v>52</v>
      </c>
      <c r="D173">
        <v>88</v>
      </c>
      <c r="E173">
        <v>88</v>
      </c>
      <c r="F173">
        <v>176</v>
      </c>
      <c r="H173" s="1">
        <v>69172115</v>
      </c>
      <c r="I173" s="1">
        <v>69172115</v>
      </c>
      <c r="J173" s="1">
        <v>138344230</v>
      </c>
      <c r="K173" s="1"/>
      <c r="L173" s="77"/>
      <c r="M173" s="77"/>
      <c r="N173" s="77"/>
      <c r="O173" s="77"/>
      <c r="R173" s="77"/>
    </row>
    <row r="174" spans="2:18">
      <c r="B174" t="s">
        <v>53</v>
      </c>
      <c r="C174" t="s">
        <v>11</v>
      </c>
      <c r="H174" s="1"/>
      <c r="I174" s="1"/>
      <c r="J174" s="1"/>
      <c r="K174" s="1"/>
      <c r="L174" s="77"/>
      <c r="M174" s="77"/>
      <c r="N174" s="77"/>
      <c r="O174" s="77"/>
      <c r="R174" s="77"/>
    </row>
    <row r="175" spans="2:18">
      <c r="C175" t="s">
        <v>12</v>
      </c>
      <c r="D175">
        <v>1</v>
      </c>
      <c r="E175">
        <v>2</v>
      </c>
      <c r="F175">
        <v>3</v>
      </c>
      <c r="H175" s="1">
        <v>844000</v>
      </c>
      <c r="I175" s="1">
        <v>430000</v>
      </c>
      <c r="J175" s="1">
        <v>1274000</v>
      </c>
      <c r="K175" s="1"/>
      <c r="L175" s="77"/>
      <c r="M175" s="77"/>
      <c r="N175" s="77"/>
      <c r="O175" s="77"/>
      <c r="R175" s="77"/>
    </row>
    <row r="176" spans="2:18">
      <c r="C176" t="s">
        <v>13</v>
      </c>
      <c r="D176">
        <v>3</v>
      </c>
      <c r="E176">
        <v>2</v>
      </c>
      <c r="F176">
        <v>5</v>
      </c>
      <c r="H176" s="1">
        <v>886250</v>
      </c>
      <c r="I176" s="1">
        <v>1254250</v>
      </c>
      <c r="J176" s="1">
        <v>2140500</v>
      </c>
      <c r="K176" s="1"/>
      <c r="L176" s="77"/>
      <c r="M176" s="77"/>
      <c r="N176" s="77"/>
      <c r="O176" s="77"/>
      <c r="R176" s="77"/>
    </row>
    <row r="177" spans="2:18">
      <c r="C177" t="s">
        <v>14</v>
      </c>
      <c r="H177" s="1"/>
      <c r="I177" s="1"/>
      <c r="J177" s="1"/>
      <c r="K177" s="1"/>
      <c r="L177" s="77"/>
      <c r="M177" s="77"/>
      <c r="N177" s="77"/>
      <c r="O177" s="77"/>
      <c r="R177" s="77"/>
    </row>
    <row r="178" spans="2:18">
      <c r="C178" t="s">
        <v>15</v>
      </c>
      <c r="D178">
        <v>1</v>
      </c>
      <c r="E178">
        <v>2</v>
      </c>
      <c r="F178">
        <v>3</v>
      </c>
      <c r="H178" s="1">
        <v>664000</v>
      </c>
      <c r="I178" s="1">
        <v>405000</v>
      </c>
      <c r="J178" s="1">
        <v>1069000</v>
      </c>
      <c r="K178" s="1"/>
      <c r="L178" s="77"/>
      <c r="M178" s="77"/>
      <c r="N178" s="77"/>
      <c r="O178" s="77"/>
      <c r="R178" s="77"/>
    </row>
    <row r="179" spans="2:18">
      <c r="C179" t="s">
        <v>16</v>
      </c>
      <c r="D179">
        <v>1</v>
      </c>
      <c r="E179">
        <v>3</v>
      </c>
      <c r="F179">
        <v>4</v>
      </c>
      <c r="H179" s="1">
        <v>1728000</v>
      </c>
      <c r="I179" s="1">
        <v>948000</v>
      </c>
      <c r="J179" s="1">
        <v>2676000</v>
      </c>
      <c r="K179" s="1"/>
      <c r="L179" s="77"/>
      <c r="M179" s="77"/>
      <c r="N179" s="77"/>
      <c r="O179" s="77"/>
      <c r="R179" s="77"/>
    </row>
    <row r="180" spans="2:18">
      <c r="C180" t="s">
        <v>17</v>
      </c>
      <c r="D180">
        <v>2</v>
      </c>
      <c r="F180">
        <v>2</v>
      </c>
      <c r="H180" s="1"/>
      <c r="I180" s="1">
        <v>705000</v>
      </c>
      <c r="J180" s="1">
        <v>705000</v>
      </c>
      <c r="K180" s="1"/>
      <c r="L180" s="77"/>
      <c r="M180" s="77"/>
      <c r="N180" s="77"/>
      <c r="O180" s="77"/>
      <c r="R180" s="77"/>
    </row>
    <row r="181" spans="2:18">
      <c r="C181" t="s">
        <v>18</v>
      </c>
      <c r="D181">
        <v>1</v>
      </c>
      <c r="E181">
        <v>3</v>
      </c>
      <c r="F181">
        <v>4</v>
      </c>
      <c r="H181" s="1">
        <v>1225000</v>
      </c>
      <c r="I181" s="1">
        <v>390000</v>
      </c>
      <c r="J181" s="1">
        <v>1615000</v>
      </c>
      <c r="K181" s="1"/>
      <c r="L181" s="77"/>
      <c r="M181" s="77"/>
      <c r="N181" s="77"/>
      <c r="O181" s="77"/>
      <c r="R181" s="77"/>
    </row>
    <row r="182" spans="2:18">
      <c r="C182" t="s">
        <v>19</v>
      </c>
      <c r="D182">
        <v>8</v>
      </c>
      <c r="E182">
        <v>5</v>
      </c>
      <c r="F182">
        <v>13</v>
      </c>
      <c r="H182" s="1">
        <v>1871000</v>
      </c>
      <c r="I182" s="1">
        <v>3086000</v>
      </c>
      <c r="J182" s="1">
        <v>4957000</v>
      </c>
      <c r="K182" s="1"/>
      <c r="L182" s="77"/>
      <c r="M182" s="77"/>
      <c r="N182" s="77"/>
      <c r="O182" s="77"/>
      <c r="R182" s="77"/>
    </row>
    <row r="183" spans="2:18">
      <c r="B183" t="s">
        <v>54</v>
      </c>
      <c r="D183">
        <v>17</v>
      </c>
      <c r="E183">
        <v>17</v>
      </c>
      <c r="F183">
        <v>34</v>
      </c>
      <c r="H183" s="1">
        <v>7218250</v>
      </c>
      <c r="I183" s="1">
        <v>7218250</v>
      </c>
      <c r="J183" s="1">
        <v>14436500</v>
      </c>
      <c r="K183" s="1"/>
      <c r="L183" s="77"/>
      <c r="M183" s="77"/>
      <c r="N183" s="77"/>
      <c r="O183" s="77"/>
      <c r="R183" s="77"/>
    </row>
    <row r="184" spans="2:18">
      <c r="B184" t="s">
        <v>55</v>
      </c>
      <c r="C184" t="s">
        <v>11</v>
      </c>
      <c r="D184">
        <v>3</v>
      </c>
      <c r="E184">
        <v>3</v>
      </c>
      <c r="F184">
        <v>6</v>
      </c>
      <c r="H184" s="1">
        <v>3431400</v>
      </c>
      <c r="I184" s="1">
        <v>3890000</v>
      </c>
      <c r="J184" s="1">
        <v>7321400</v>
      </c>
      <c r="K184" s="1"/>
      <c r="L184" s="77"/>
      <c r="M184" s="77"/>
      <c r="N184" s="77"/>
      <c r="O184" s="77"/>
      <c r="R184" s="77"/>
    </row>
    <row r="185" spans="2:18">
      <c r="C185" t="s">
        <v>12</v>
      </c>
      <c r="D185">
        <v>9</v>
      </c>
      <c r="E185">
        <v>11</v>
      </c>
      <c r="F185">
        <v>20</v>
      </c>
      <c r="H185" s="1">
        <v>9708900</v>
      </c>
      <c r="I185" s="1">
        <v>8121500</v>
      </c>
      <c r="J185" s="1">
        <v>17830400</v>
      </c>
      <c r="K185" s="1"/>
      <c r="L185" s="77"/>
      <c r="M185" s="77"/>
      <c r="N185" s="77"/>
      <c r="O185" s="77"/>
      <c r="R185" s="77"/>
    </row>
    <row r="186" spans="2:18">
      <c r="C186" t="s">
        <v>13</v>
      </c>
      <c r="D186">
        <v>53</v>
      </c>
      <c r="E186">
        <v>60</v>
      </c>
      <c r="F186">
        <v>113</v>
      </c>
      <c r="H186" s="1">
        <v>56812901</v>
      </c>
      <c r="I186" s="1">
        <v>52461251</v>
      </c>
      <c r="J186" s="1">
        <v>109274152</v>
      </c>
      <c r="K186" s="1"/>
      <c r="L186" s="77"/>
      <c r="M186" s="77"/>
      <c r="N186" s="77"/>
      <c r="O186" s="77"/>
      <c r="R186" s="77"/>
    </row>
    <row r="187" spans="2:18">
      <c r="C187" t="s">
        <v>14</v>
      </c>
      <c r="D187">
        <v>1</v>
      </c>
      <c r="F187">
        <v>1</v>
      </c>
      <c r="H187" s="1"/>
      <c r="I187" s="1">
        <v>1242500</v>
      </c>
      <c r="J187" s="1">
        <v>1242500</v>
      </c>
      <c r="K187" s="1"/>
      <c r="L187" s="77"/>
      <c r="M187" s="77"/>
      <c r="N187" s="77"/>
      <c r="O187" s="77"/>
      <c r="R187" s="77"/>
    </row>
    <row r="188" spans="2:18">
      <c r="C188" t="s">
        <v>15</v>
      </c>
      <c r="D188">
        <v>13</v>
      </c>
      <c r="E188">
        <v>5</v>
      </c>
      <c r="F188">
        <v>18</v>
      </c>
      <c r="H188" s="1">
        <v>3162000</v>
      </c>
      <c r="I188" s="1">
        <v>12431000</v>
      </c>
      <c r="J188" s="1">
        <v>15593000</v>
      </c>
      <c r="K188" s="1"/>
      <c r="L188" s="77"/>
      <c r="M188" s="77"/>
      <c r="N188" s="77"/>
      <c r="O188" s="77"/>
      <c r="R188" s="77"/>
    </row>
    <row r="189" spans="2:18">
      <c r="C189" t="s">
        <v>16</v>
      </c>
      <c r="D189">
        <v>48</v>
      </c>
      <c r="E189">
        <v>65</v>
      </c>
      <c r="F189">
        <v>113</v>
      </c>
      <c r="H189" s="1">
        <v>87758300</v>
      </c>
      <c r="I189" s="1">
        <v>60237500</v>
      </c>
      <c r="J189" s="1">
        <v>147995800</v>
      </c>
      <c r="K189" s="1"/>
      <c r="L189" s="77"/>
      <c r="M189" s="77"/>
      <c r="N189" s="77"/>
      <c r="O189" s="77"/>
      <c r="R189" s="77"/>
    </row>
    <row r="190" spans="2:18">
      <c r="C190" t="s">
        <v>17</v>
      </c>
      <c r="D190">
        <v>4</v>
      </c>
      <c r="E190">
        <v>2</v>
      </c>
      <c r="F190">
        <v>6</v>
      </c>
      <c r="H190" s="1">
        <v>1040000</v>
      </c>
      <c r="I190" s="1">
        <v>3386000</v>
      </c>
      <c r="J190" s="1">
        <v>4426000</v>
      </c>
      <c r="K190" s="1"/>
      <c r="L190" s="77"/>
      <c r="M190" s="77"/>
      <c r="N190" s="77"/>
      <c r="O190" s="77"/>
      <c r="R190" s="77"/>
    </row>
    <row r="191" spans="2:18">
      <c r="C191" t="s">
        <v>18</v>
      </c>
      <c r="D191">
        <v>71</v>
      </c>
      <c r="E191">
        <v>77</v>
      </c>
      <c r="F191">
        <v>148</v>
      </c>
      <c r="H191" s="1">
        <v>78282100</v>
      </c>
      <c r="I191" s="1">
        <v>88358700</v>
      </c>
      <c r="J191" s="1">
        <v>166640800</v>
      </c>
      <c r="K191" s="1"/>
      <c r="L191" s="77"/>
      <c r="M191" s="77"/>
      <c r="N191" s="77"/>
      <c r="O191" s="77"/>
      <c r="R191" s="77"/>
    </row>
    <row r="192" spans="2:18">
      <c r="C192" t="s">
        <v>19</v>
      </c>
      <c r="D192">
        <v>66</v>
      </c>
      <c r="E192">
        <v>45</v>
      </c>
      <c r="F192">
        <v>111</v>
      </c>
      <c r="H192" s="1">
        <v>46133750</v>
      </c>
      <c r="I192" s="1">
        <v>56200900</v>
      </c>
      <c r="J192" s="1">
        <v>102334650</v>
      </c>
      <c r="K192" s="1"/>
      <c r="L192" s="77"/>
      <c r="M192" s="77"/>
      <c r="N192" s="77"/>
      <c r="O192" s="77"/>
      <c r="R192" s="77"/>
    </row>
    <row r="193" spans="2:18">
      <c r="B193" t="s">
        <v>56</v>
      </c>
      <c r="D193">
        <v>268</v>
      </c>
      <c r="E193">
        <v>268</v>
      </c>
      <c r="F193">
        <v>536</v>
      </c>
      <c r="H193" s="1">
        <v>286329351</v>
      </c>
      <c r="I193" s="1">
        <v>286329351</v>
      </c>
      <c r="J193" s="1">
        <v>572658702</v>
      </c>
      <c r="K193" s="1"/>
      <c r="L193" s="77"/>
      <c r="M193" s="77"/>
      <c r="N193" s="77"/>
      <c r="O193" s="77"/>
      <c r="R193" s="77"/>
    </row>
    <row r="194" spans="2:18">
      <c r="B194" t="s">
        <v>57</v>
      </c>
      <c r="C194" t="s">
        <v>11</v>
      </c>
      <c r="D194">
        <v>8</v>
      </c>
      <c r="E194">
        <v>4</v>
      </c>
      <c r="F194">
        <v>12</v>
      </c>
      <c r="H194" s="1">
        <v>3780000</v>
      </c>
      <c r="I194" s="1">
        <v>9999125</v>
      </c>
      <c r="J194" s="1">
        <v>13779125</v>
      </c>
      <c r="K194" s="1"/>
      <c r="L194" s="77"/>
      <c r="M194" s="77"/>
      <c r="N194" s="77"/>
      <c r="O194" s="77"/>
      <c r="R194" s="77"/>
    </row>
    <row r="195" spans="2:18">
      <c r="C195" t="s">
        <v>12</v>
      </c>
      <c r="D195">
        <v>13</v>
      </c>
      <c r="E195">
        <v>27</v>
      </c>
      <c r="F195">
        <v>40</v>
      </c>
      <c r="H195" s="1">
        <v>14229900</v>
      </c>
      <c r="I195" s="1">
        <v>9127500</v>
      </c>
      <c r="J195" s="1">
        <v>23357400</v>
      </c>
      <c r="K195" s="1"/>
      <c r="L195" s="77"/>
      <c r="M195" s="77"/>
      <c r="N195" s="77"/>
      <c r="O195" s="77"/>
      <c r="R195" s="77"/>
    </row>
    <row r="196" spans="2:18">
      <c r="C196" t="s">
        <v>13</v>
      </c>
      <c r="D196">
        <v>50</v>
      </c>
      <c r="E196">
        <v>46</v>
      </c>
      <c r="F196">
        <v>96</v>
      </c>
      <c r="H196" s="1">
        <v>38074900</v>
      </c>
      <c r="I196" s="1">
        <v>40257400</v>
      </c>
      <c r="J196" s="1">
        <v>78332300</v>
      </c>
      <c r="K196" s="1"/>
      <c r="L196" s="77"/>
      <c r="M196" s="77"/>
      <c r="N196" s="77"/>
      <c r="O196" s="77"/>
      <c r="R196" s="77"/>
    </row>
    <row r="197" spans="2:18">
      <c r="C197" t="s">
        <v>14</v>
      </c>
      <c r="D197">
        <v>2</v>
      </c>
      <c r="E197">
        <v>3</v>
      </c>
      <c r="F197">
        <v>5</v>
      </c>
      <c r="H197" s="1">
        <v>379500</v>
      </c>
      <c r="I197" s="1">
        <v>2406250</v>
      </c>
      <c r="J197" s="1">
        <v>2785750</v>
      </c>
      <c r="K197" s="1"/>
      <c r="L197" s="77"/>
      <c r="M197" s="77"/>
      <c r="N197" s="77"/>
      <c r="O197" s="77"/>
      <c r="R197" s="77"/>
    </row>
    <row r="198" spans="2:18">
      <c r="C198" t="s">
        <v>15</v>
      </c>
      <c r="D198">
        <v>24</v>
      </c>
      <c r="E198">
        <v>22</v>
      </c>
      <c r="F198">
        <v>46</v>
      </c>
      <c r="H198" s="1">
        <v>19798000</v>
      </c>
      <c r="I198" s="1">
        <v>33690000</v>
      </c>
      <c r="J198" s="1">
        <v>53488000</v>
      </c>
      <c r="K198" s="1"/>
      <c r="L198" s="77"/>
      <c r="M198" s="77"/>
      <c r="N198" s="77"/>
      <c r="O198" s="77"/>
      <c r="R198" s="77"/>
    </row>
    <row r="199" spans="2:18">
      <c r="C199" t="s">
        <v>16</v>
      </c>
      <c r="D199">
        <v>64</v>
      </c>
      <c r="E199">
        <v>75</v>
      </c>
      <c r="F199">
        <v>139</v>
      </c>
      <c r="H199" s="1">
        <v>105320737</v>
      </c>
      <c r="I199" s="1">
        <v>79915662</v>
      </c>
      <c r="J199" s="1">
        <v>185236399</v>
      </c>
      <c r="K199" s="1"/>
      <c r="L199" s="77"/>
      <c r="M199" s="77"/>
      <c r="N199" s="77"/>
      <c r="O199" s="77"/>
      <c r="R199" s="77"/>
    </row>
    <row r="200" spans="2:18">
      <c r="C200" t="s">
        <v>17</v>
      </c>
      <c r="D200">
        <v>3</v>
      </c>
      <c r="E200">
        <v>7</v>
      </c>
      <c r="F200">
        <v>10</v>
      </c>
      <c r="H200" s="1">
        <v>4514500</v>
      </c>
      <c r="I200" s="1">
        <v>1739500</v>
      </c>
      <c r="J200" s="1">
        <v>6254000</v>
      </c>
      <c r="K200" s="1"/>
      <c r="L200" s="77"/>
      <c r="M200" s="77"/>
      <c r="N200" s="77"/>
      <c r="O200" s="77"/>
      <c r="R200" s="77"/>
    </row>
    <row r="201" spans="2:18">
      <c r="C201" t="s">
        <v>18</v>
      </c>
      <c r="D201">
        <v>71</v>
      </c>
      <c r="E201">
        <v>81</v>
      </c>
      <c r="F201">
        <v>152</v>
      </c>
      <c r="H201" s="1">
        <v>92294900</v>
      </c>
      <c r="I201" s="1">
        <v>89302000</v>
      </c>
      <c r="J201" s="1">
        <v>181596900</v>
      </c>
      <c r="K201" s="1"/>
      <c r="L201" s="77"/>
      <c r="M201" s="77"/>
      <c r="N201" s="77"/>
      <c r="O201" s="77"/>
      <c r="R201" s="77"/>
    </row>
    <row r="202" spans="2:18">
      <c r="C202" t="s">
        <v>19</v>
      </c>
      <c r="D202">
        <v>103</v>
      </c>
      <c r="E202">
        <v>73</v>
      </c>
      <c r="F202">
        <v>176</v>
      </c>
      <c r="H202" s="1">
        <v>84688300</v>
      </c>
      <c r="I202" s="1">
        <v>96643300</v>
      </c>
      <c r="J202" s="1">
        <v>181331600</v>
      </c>
      <c r="K202" s="1"/>
      <c r="L202" s="77"/>
      <c r="M202" s="77"/>
      <c r="N202" s="77"/>
      <c r="O202" s="77"/>
      <c r="R202" s="77"/>
    </row>
    <row r="203" spans="2:18">
      <c r="B203" t="s">
        <v>58</v>
      </c>
      <c r="D203">
        <v>338</v>
      </c>
      <c r="E203">
        <v>338</v>
      </c>
      <c r="F203">
        <v>676</v>
      </c>
      <c r="H203" s="1">
        <v>363080737</v>
      </c>
      <c r="I203" s="1">
        <v>363080737</v>
      </c>
      <c r="J203" s="1">
        <v>726161474</v>
      </c>
      <c r="K203" s="1"/>
      <c r="L203" s="77"/>
      <c r="M203" s="77"/>
      <c r="N203" s="77"/>
      <c r="O203" s="77"/>
      <c r="R203" s="77"/>
    </row>
    <row r="204" spans="2:18">
      <c r="B204" t="s">
        <v>59</v>
      </c>
      <c r="C204" t="s">
        <v>11</v>
      </c>
      <c r="D204">
        <v>2</v>
      </c>
      <c r="E204">
        <v>5</v>
      </c>
      <c r="F204">
        <v>7</v>
      </c>
      <c r="H204" s="1">
        <v>3181375</v>
      </c>
      <c r="I204" s="1">
        <v>1143000</v>
      </c>
      <c r="J204" s="1">
        <v>4324375</v>
      </c>
      <c r="K204" s="1"/>
      <c r="L204" s="77"/>
      <c r="M204" s="77"/>
      <c r="N204" s="77"/>
      <c r="O204" s="77"/>
      <c r="R204" s="77"/>
    </row>
    <row r="205" spans="2:18">
      <c r="C205" t="s">
        <v>12</v>
      </c>
      <c r="D205">
        <v>4</v>
      </c>
      <c r="E205">
        <v>4</v>
      </c>
      <c r="F205">
        <v>8</v>
      </c>
      <c r="H205" s="1">
        <v>3276500</v>
      </c>
      <c r="I205" s="1">
        <v>5620000</v>
      </c>
      <c r="J205" s="1">
        <v>8896500</v>
      </c>
      <c r="K205" s="1"/>
      <c r="L205" s="77"/>
      <c r="M205" s="77"/>
      <c r="N205" s="77"/>
      <c r="O205" s="77"/>
      <c r="R205" s="77"/>
    </row>
    <row r="206" spans="2:18">
      <c r="C206" t="s">
        <v>13</v>
      </c>
      <c r="D206">
        <v>9</v>
      </c>
      <c r="E206">
        <v>16</v>
      </c>
      <c r="F206">
        <v>25</v>
      </c>
      <c r="H206" s="1">
        <v>11644900</v>
      </c>
      <c r="I206" s="1">
        <v>6750000</v>
      </c>
      <c r="J206" s="1">
        <v>18394900</v>
      </c>
      <c r="K206" s="1"/>
      <c r="L206" s="77"/>
      <c r="M206" s="77"/>
      <c r="N206" s="77"/>
      <c r="O206" s="77"/>
      <c r="R206" s="77"/>
    </row>
    <row r="207" spans="2:18">
      <c r="C207" t="s">
        <v>14</v>
      </c>
      <c r="H207" s="1"/>
      <c r="I207" s="1"/>
      <c r="J207" s="1"/>
      <c r="K207" s="1"/>
      <c r="L207" s="77"/>
      <c r="M207" s="77"/>
      <c r="N207" s="77"/>
      <c r="O207" s="77"/>
      <c r="R207" s="77"/>
    </row>
    <row r="208" spans="2:18">
      <c r="C208" t="s">
        <v>15</v>
      </c>
      <c r="D208">
        <v>24</v>
      </c>
      <c r="E208">
        <v>20</v>
      </c>
      <c r="F208">
        <v>44</v>
      </c>
      <c r="H208" s="1">
        <v>6894250</v>
      </c>
      <c r="I208" s="1">
        <v>10456375</v>
      </c>
      <c r="J208" s="1">
        <v>17350625</v>
      </c>
      <c r="K208" s="1"/>
      <c r="L208" s="77"/>
      <c r="M208" s="77"/>
      <c r="N208" s="77"/>
      <c r="O208" s="77"/>
      <c r="R208" s="77"/>
    </row>
    <row r="209" spans="2:18">
      <c r="C209" t="s">
        <v>16</v>
      </c>
      <c r="D209">
        <v>17</v>
      </c>
      <c r="E209">
        <v>18</v>
      </c>
      <c r="F209">
        <v>35</v>
      </c>
      <c r="H209" s="1">
        <v>22857000</v>
      </c>
      <c r="I209" s="1">
        <v>26898000</v>
      </c>
      <c r="J209" s="1">
        <v>49755000</v>
      </c>
      <c r="K209" s="1"/>
      <c r="L209" s="77"/>
      <c r="M209" s="77"/>
      <c r="N209" s="77"/>
      <c r="O209" s="77"/>
      <c r="R209" s="77"/>
    </row>
    <row r="210" spans="2:18">
      <c r="C210" t="s">
        <v>17</v>
      </c>
      <c r="D210">
        <v>1</v>
      </c>
      <c r="E210">
        <v>1</v>
      </c>
      <c r="F210">
        <v>2</v>
      </c>
      <c r="H210" s="1">
        <v>420000</v>
      </c>
      <c r="I210" s="1">
        <v>649900</v>
      </c>
      <c r="J210" s="1">
        <v>1069900</v>
      </c>
      <c r="K210" s="1"/>
      <c r="L210" s="77"/>
      <c r="M210" s="77"/>
      <c r="N210" s="77"/>
      <c r="O210" s="77"/>
      <c r="R210" s="77"/>
    </row>
    <row r="211" spans="2:18">
      <c r="C211" t="s">
        <v>18</v>
      </c>
      <c r="D211">
        <v>23</v>
      </c>
      <c r="E211">
        <v>22</v>
      </c>
      <c r="F211">
        <v>45</v>
      </c>
      <c r="H211" s="1">
        <v>19244500</v>
      </c>
      <c r="I211" s="1">
        <v>16565250</v>
      </c>
      <c r="J211" s="1">
        <v>35809750</v>
      </c>
      <c r="K211" s="1"/>
      <c r="L211" s="77"/>
      <c r="M211" s="77"/>
      <c r="N211" s="77"/>
      <c r="O211" s="77"/>
      <c r="R211" s="77"/>
    </row>
    <row r="212" spans="2:18">
      <c r="C212" t="s">
        <v>19</v>
      </c>
      <c r="D212">
        <v>37</v>
      </c>
      <c r="E212">
        <v>31</v>
      </c>
      <c r="F212">
        <v>68</v>
      </c>
      <c r="H212" s="1">
        <v>28675250</v>
      </c>
      <c r="I212" s="1">
        <v>28111250</v>
      </c>
      <c r="J212" s="1">
        <v>56786500</v>
      </c>
      <c r="K212" s="1"/>
      <c r="L212" s="77"/>
      <c r="M212" s="77"/>
      <c r="N212" s="77"/>
      <c r="O212" s="77"/>
      <c r="R212" s="77"/>
    </row>
    <row r="213" spans="2:18">
      <c r="B213" t="s">
        <v>60</v>
      </c>
      <c r="D213">
        <v>117</v>
      </c>
      <c r="E213">
        <v>117</v>
      </c>
      <c r="F213">
        <v>234</v>
      </c>
      <c r="H213" s="1">
        <v>96193775</v>
      </c>
      <c r="I213" s="1">
        <v>96193775</v>
      </c>
      <c r="J213" s="1">
        <v>192387550</v>
      </c>
      <c r="K213" s="1"/>
      <c r="L213" s="77"/>
      <c r="M213" s="77"/>
      <c r="N213" s="77"/>
      <c r="O213" s="77"/>
      <c r="R213" s="77"/>
    </row>
    <row r="214" spans="2:18">
      <c r="B214" t="s">
        <v>61</v>
      </c>
      <c r="C214" t="s">
        <v>11</v>
      </c>
      <c r="H214" s="1"/>
      <c r="I214" s="1"/>
      <c r="J214" s="1"/>
      <c r="K214" s="1"/>
      <c r="L214" s="77"/>
      <c r="M214" s="77"/>
      <c r="N214" s="77"/>
      <c r="O214" s="77"/>
      <c r="R214" s="77"/>
    </row>
    <row r="215" spans="2:18">
      <c r="C215" t="s">
        <v>12</v>
      </c>
      <c r="H215" s="1"/>
      <c r="I215" s="1"/>
      <c r="J215" s="1"/>
      <c r="K215" s="1"/>
      <c r="L215" s="77"/>
      <c r="M215" s="77"/>
      <c r="N215" s="77"/>
      <c r="O215" s="77"/>
      <c r="R215" s="77"/>
    </row>
    <row r="216" spans="2:18">
      <c r="C216" t="s">
        <v>13</v>
      </c>
      <c r="H216" s="1"/>
      <c r="I216" s="1"/>
      <c r="J216" s="1"/>
      <c r="K216" s="1"/>
      <c r="L216" s="77"/>
      <c r="M216" s="77"/>
      <c r="N216" s="77"/>
      <c r="O216" s="77"/>
      <c r="R216" s="77"/>
    </row>
    <row r="217" spans="2:18">
      <c r="C217" t="s">
        <v>14</v>
      </c>
      <c r="H217" s="1"/>
      <c r="I217" s="1"/>
      <c r="J217" s="1"/>
      <c r="K217" s="1"/>
      <c r="L217" s="77"/>
      <c r="M217" s="77"/>
      <c r="N217" s="77"/>
      <c r="O217" s="77"/>
      <c r="R217" s="77"/>
    </row>
    <row r="218" spans="2:18">
      <c r="C218" t="s">
        <v>15</v>
      </c>
      <c r="H218" s="1"/>
      <c r="I218" s="1"/>
      <c r="J218" s="1"/>
      <c r="K218" s="1"/>
      <c r="L218" s="77"/>
      <c r="M218" s="77"/>
      <c r="N218" s="77"/>
      <c r="O218" s="77"/>
      <c r="R218" s="77"/>
    </row>
    <row r="219" spans="2:18">
      <c r="C219" t="s">
        <v>16</v>
      </c>
      <c r="H219" s="1"/>
      <c r="I219" s="1"/>
      <c r="J219" s="1"/>
      <c r="K219" s="1"/>
      <c r="L219" s="77"/>
      <c r="M219" s="77"/>
      <c r="N219" s="77"/>
      <c r="O219" s="77"/>
      <c r="R219" s="77"/>
    </row>
    <row r="220" spans="2:18">
      <c r="C220" t="s">
        <v>17</v>
      </c>
      <c r="H220" s="1"/>
      <c r="I220" s="1"/>
      <c r="J220" s="1"/>
      <c r="K220" s="1"/>
      <c r="L220" s="77"/>
      <c r="M220" s="77"/>
      <c r="N220" s="77"/>
      <c r="O220" s="77"/>
      <c r="R220" s="77"/>
    </row>
    <row r="221" spans="2:18">
      <c r="C221" t="s">
        <v>18</v>
      </c>
      <c r="H221" s="1"/>
      <c r="I221" s="1"/>
      <c r="J221" s="1"/>
      <c r="K221" s="1"/>
      <c r="L221" s="77"/>
      <c r="M221" s="77"/>
      <c r="N221" s="77"/>
      <c r="O221" s="77"/>
      <c r="R221" s="77"/>
    </row>
    <row r="222" spans="2:18">
      <c r="C222" t="s">
        <v>19</v>
      </c>
      <c r="H222" s="1"/>
      <c r="I222" s="1"/>
      <c r="J222" s="1"/>
      <c r="K222" s="1"/>
      <c r="L222" s="77"/>
      <c r="M222" s="77"/>
      <c r="N222" s="77"/>
      <c r="O222" s="77"/>
      <c r="R222" s="77"/>
    </row>
    <row r="223" spans="2:18">
      <c r="B223" t="s">
        <v>62</v>
      </c>
      <c r="H223" s="1"/>
      <c r="I223" s="1"/>
      <c r="J223" s="1"/>
      <c r="K223" s="1"/>
      <c r="L223" s="77"/>
      <c r="M223" s="77"/>
      <c r="N223" s="77"/>
      <c r="O223" s="77"/>
      <c r="R223" s="77"/>
    </row>
    <row r="224" spans="2:18">
      <c r="B224" t="s">
        <v>63</v>
      </c>
      <c r="C224" t="s">
        <v>11</v>
      </c>
      <c r="D224">
        <v>1</v>
      </c>
      <c r="E224">
        <v>1</v>
      </c>
      <c r="F224">
        <v>2</v>
      </c>
      <c r="H224" s="1">
        <v>565000</v>
      </c>
      <c r="I224" s="1">
        <v>207000</v>
      </c>
      <c r="J224" s="1">
        <v>772000</v>
      </c>
      <c r="K224" s="1"/>
      <c r="L224" s="77"/>
      <c r="M224" s="77"/>
      <c r="N224" s="77"/>
      <c r="O224" s="77"/>
      <c r="R224" s="77"/>
    </row>
    <row r="225" spans="2:18">
      <c r="C225" t="s">
        <v>12</v>
      </c>
      <c r="D225">
        <v>2</v>
      </c>
      <c r="E225">
        <v>3</v>
      </c>
      <c r="F225">
        <v>5</v>
      </c>
      <c r="H225" s="1">
        <v>943500</v>
      </c>
      <c r="I225" s="1">
        <v>1605000</v>
      </c>
      <c r="J225" s="1">
        <v>2548500</v>
      </c>
      <c r="K225" s="1"/>
      <c r="L225" s="77"/>
      <c r="M225" s="77"/>
      <c r="N225" s="77"/>
      <c r="O225" s="77"/>
      <c r="R225" s="77"/>
    </row>
    <row r="226" spans="2:18">
      <c r="C226" t="s">
        <v>13</v>
      </c>
      <c r="D226">
        <v>9</v>
      </c>
      <c r="E226">
        <v>12</v>
      </c>
      <c r="F226">
        <v>21</v>
      </c>
      <c r="H226" s="1">
        <v>4594500</v>
      </c>
      <c r="I226" s="1">
        <v>4132200</v>
      </c>
      <c r="J226" s="1">
        <v>8726700</v>
      </c>
      <c r="K226" s="1"/>
      <c r="L226" s="77"/>
      <c r="M226" s="77"/>
      <c r="N226" s="77"/>
      <c r="O226" s="77"/>
      <c r="R226" s="77"/>
    </row>
    <row r="227" spans="2:18">
      <c r="C227" t="s">
        <v>14</v>
      </c>
      <c r="H227" s="1"/>
      <c r="I227" s="1"/>
      <c r="J227" s="1"/>
      <c r="K227" s="1"/>
      <c r="L227" s="77"/>
      <c r="M227" s="77"/>
      <c r="N227" s="77"/>
      <c r="O227" s="77"/>
      <c r="R227" s="77"/>
    </row>
    <row r="228" spans="2:18">
      <c r="C228" t="s">
        <v>15</v>
      </c>
      <c r="D228">
        <v>12</v>
      </c>
      <c r="E228">
        <v>10</v>
      </c>
      <c r="F228">
        <v>22</v>
      </c>
      <c r="H228" s="1">
        <v>3614000</v>
      </c>
      <c r="I228" s="1">
        <v>4724500</v>
      </c>
      <c r="J228" s="1">
        <v>8338500</v>
      </c>
      <c r="K228" s="1"/>
      <c r="L228" s="77"/>
      <c r="M228" s="77"/>
      <c r="N228" s="77"/>
      <c r="O228" s="77"/>
      <c r="R228" s="77"/>
    </row>
    <row r="229" spans="2:18">
      <c r="C229" t="s">
        <v>16</v>
      </c>
      <c r="D229">
        <v>2</v>
      </c>
      <c r="E229">
        <v>2</v>
      </c>
      <c r="F229">
        <v>4</v>
      </c>
      <c r="H229" s="1">
        <v>634000</v>
      </c>
      <c r="I229" s="1">
        <v>472189</v>
      </c>
      <c r="J229" s="1">
        <v>1106189</v>
      </c>
      <c r="K229" s="1"/>
      <c r="L229" s="77"/>
      <c r="M229" s="77"/>
      <c r="N229" s="77"/>
      <c r="O229" s="77"/>
      <c r="R229" s="77"/>
    </row>
    <row r="230" spans="2:18">
      <c r="C230" t="s">
        <v>17</v>
      </c>
      <c r="E230">
        <v>1</v>
      </c>
      <c r="F230">
        <v>1</v>
      </c>
      <c r="H230" s="1">
        <v>520000</v>
      </c>
      <c r="I230" s="1"/>
      <c r="J230" s="1">
        <v>520000</v>
      </c>
      <c r="K230" s="1"/>
      <c r="L230" s="77"/>
      <c r="M230" s="77"/>
      <c r="N230" s="77"/>
      <c r="O230" s="77"/>
      <c r="R230" s="77"/>
    </row>
    <row r="231" spans="2:18">
      <c r="C231" t="s">
        <v>18</v>
      </c>
      <c r="D231">
        <v>8</v>
      </c>
      <c r="E231">
        <v>6</v>
      </c>
      <c r="F231">
        <v>14</v>
      </c>
      <c r="H231" s="1">
        <v>2985100</v>
      </c>
      <c r="I231" s="1">
        <v>3741000</v>
      </c>
      <c r="J231" s="1">
        <v>6726100</v>
      </c>
      <c r="K231" s="1"/>
      <c r="L231" s="77"/>
      <c r="M231" s="77"/>
      <c r="N231" s="77"/>
      <c r="O231" s="77"/>
      <c r="R231" s="77"/>
    </row>
    <row r="232" spans="2:18">
      <c r="C232" t="s">
        <v>19</v>
      </c>
      <c r="D232">
        <v>33</v>
      </c>
      <c r="E232">
        <v>32</v>
      </c>
      <c r="F232">
        <v>65</v>
      </c>
      <c r="H232" s="1">
        <v>14486432</v>
      </c>
      <c r="I232" s="1">
        <v>13460643</v>
      </c>
      <c r="J232" s="1">
        <v>27947075</v>
      </c>
      <c r="K232" s="1"/>
      <c r="L232" s="77"/>
      <c r="M232" s="77"/>
      <c r="N232" s="77"/>
      <c r="O232" s="77"/>
      <c r="R232" s="77"/>
    </row>
    <row r="233" spans="2:18">
      <c r="B233" t="s">
        <v>64</v>
      </c>
      <c r="D233">
        <v>67</v>
      </c>
      <c r="E233">
        <v>67</v>
      </c>
      <c r="F233">
        <v>134</v>
      </c>
      <c r="H233" s="1">
        <v>28342532</v>
      </c>
      <c r="I233" s="1">
        <v>28342532</v>
      </c>
      <c r="J233" s="1">
        <v>56685064</v>
      </c>
      <c r="K233" s="1"/>
      <c r="L233" s="77"/>
      <c r="M233" s="77"/>
      <c r="N233" s="77"/>
      <c r="O233" s="77"/>
      <c r="R233" s="77"/>
    </row>
    <row r="234" spans="2:18">
      <c r="B234" t="s">
        <v>65</v>
      </c>
      <c r="C234" t="s">
        <v>11</v>
      </c>
      <c r="D234">
        <v>5</v>
      </c>
      <c r="E234">
        <v>5</v>
      </c>
      <c r="F234">
        <v>10</v>
      </c>
      <c r="H234" s="1">
        <v>1168000</v>
      </c>
      <c r="I234" s="1">
        <v>1108000</v>
      </c>
      <c r="J234" s="1">
        <v>2276000</v>
      </c>
      <c r="K234" s="1"/>
      <c r="L234" s="77"/>
      <c r="M234" s="77"/>
      <c r="N234" s="77"/>
      <c r="O234" s="77"/>
      <c r="R234" s="77"/>
    </row>
    <row r="235" spans="2:18">
      <c r="C235" t="s">
        <v>12</v>
      </c>
      <c r="D235">
        <v>3</v>
      </c>
      <c r="E235">
        <v>2</v>
      </c>
      <c r="F235">
        <v>5</v>
      </c>
      <c r="H235" s="1">
        <v>310000</v>
      </c>
      <c r="I235" s="1">
        <v>850340</v>
      </c>
      <c r="J235" s="1">
        <v>1160340</v>
      </c>
      <c r="K235" s="1"/>
      <c r="L235" s="77"/>
      <c r="M235" s="77"/>
      <c r="N235" s="77"/>
      <c r="O235" s="77"/>
      <c r="R235" s="77"/>
    </row>
    <row r="236" spans="2:18">
      <c r="C236" t="s">
        <v>13</v>
      </c>
      <c r="D236">
        <v>29</v>
      </c>
      <c r="E236">
        <v>16</v>
      </c>
      <c r="F236">
        <v>45</v>
      </c>
      <c r="H236" s="1">
        <v>4963700</v>
      </c>
      <c r="I236" s="1">
        <v>7932980</v>
      </c>
      <c r="J236" s="1">
        <v>12896680</v>
      </c>
      <c r="K236" s="1"/>
      <c r="L236" s="77"/>
      <c r="M236" s="77"/>
      <c r="N236" s="77"/>
      <c r="O236" s="77"/>
      <c r="R236" s="77"/>
    </row>
    <row r="237" spans="2:18">
      <c r="C237" t="s">
        <v>14</v>
      </c>
      <c r="D237">
        <v>1</v>
      </c>
      <c r="F237">
        <v>1</v>
      </c>
      <c r="H237" s="1"/>
      <c r="I237" s="1">
        <v>112000</v>
      </c>
      <c r="J237" s="1">
        <v>112000</v>
      </c>
      <c r="K237" s="1"/>
      <c r="L237" s="77"/>
      <c r="M237" s="77"/>
      <c r="N237" s="77"/>
      <c r="O237" s="77"/>
      <c r="R237" s="77"/>
    </row>
    <row r="238" spans="2:18">
      <c r="C238" t="s">
        <v>15</v>
      </c>
      <c r="D238">
        <v>15</v>
      </c>
      <c r="E238">
        <v>14</v>
      </c>
      <c r="F238">
        <v>29</v>
      </c>
      <c r="H238" s="1">
        <v>3475250</v>
      </c>
      <c r="I238" s="1">
        <v>3351750</v>
      </c>
      <c r="J238" s="1">
        <v>6827000</v>
      </c>
      <c r="K238" s="1"/>
      <c r="L238" s="77"/>
      <c r="M238" s="77"/>
      <c r="N238" s="77"/>
      <c r="O238" s="77"/>
      <c r="R238" s="77"/>
    </row>
    <row r="239" spans="2:18">
      <c r="C239" t="s">
        <v>16</v>
      </c>
      <c r="D239">
        <v>7</v>
      </c>
      <c r="E239">
        <v>7</v>
      </c>
      <c r="F239">
        <v>14</v>
      </c>
      <c r="H239" s="1">
        <v>3320500</v>
      </c>
      <c r="I239" s="1">
        <v>3847500</v>
      </c>
      <c r="J239" s="1">
        <v>7168000</v>
      </c>
      <c r="K239" s="1"/>
      <c r="L239" s="77"/>
      <c r="M239" s="77"/>
      <c r="N239" s="77"/>
      <c r="O239" s="77"/>
      <c r="R239" s="77"/>
    </row>
    <row r="240" spans="2:18">
      <c r="C240" t="s">
        <v>17</v>
      </c>
      <c r="H240" s="1"/>
      <c r="I240" s="1"/>
      <c r="J240" s="1"/>
      <c r="K240" s="1"/>
      <c r="L240" s="77"/>
      <c r="M240" s="77"/>
      <c r="N240" s="77"/>
      <c r="O240" s="77"/>
      <c r="R240" s="77"/>
    </row>
    <row r="241" spans="2:18">
      <c r="C241" t="s">
        <v>18</v>
      </c>
      <c r="D241">
        <v>10</v>
      </c>
      <c r="E241">
        <v>26</v>
      </c>
      <c r="F241">
        <v>36</v>
      </c>
      <c r="H241" s="1">
        <v>5033400</v>
      </c>
      <c r="I241" s="1">
        <v>2338550</v>
      </c>
      <c r="J241" s="1">
        <v>7371950</v>
      </c>
      <c r="K241" s="1"/>
      <c r="L241" s="77"/>
      <c r="M241" s="77"/>
      <c r="N241" s="77"/>
      <c r="O241" s="77"/>
      <c r="R241" s="77"/>
    </row>
    <row r="242" spans="2:18">
      <c r="C242" t="s">
        <v>19</v>
      </c>
      <c r="D242">
        <v>102</v>
      </c>
      <c r="E242">
        <v>102</v>
      </c>
      <c r="F242">
        <v>204</v>
      </c>
      <c r="H242" s="1">
        <v>28609315</v>
      </c>
      <c r="I242" s="1">
        <v>27339045</v>
      </c>
      <c r="J242" s="1">
        <v>55948360</v>
      </c>
      <c r="K242" s="1"/>
      <c r="L242" s="77"/>
      <c r="M242" s="77"/>
      <c r="N242" s="77"/>
      <c r="O242" s="77"/>
      <c r="R242" s="77"/>
    </row>
    <row r="243" spans="2:18">
      <c r="B243" t="s">
        <v>66</v>
      </c>
      <c r="D243">
        <v>172</v>
      </c>
      <c r="E243">
        <v>172</v>
      </c>
      <c r="F243">
        <v>344</v>
      </c>
      <c r="H243" s="1">
        <v>46880165</v>
      </c>
      <c r="I243" s="1">
        <v>46880165</v>
      </c>
      <c r="J243" s="1">
        <v>93760330</v>
      </c>
      <c r="K243" s="1"/>
      <c r="L243" s="77"/>
      <c r="M243" s="77"/>
      <c r="N243" s="77"/>
      <c r="O243" s="77"/>
      <c r="R243" s="77"/>
    </row>
    <row r="244" spans="2:18">
      <c r="B244" t="s">
        <v>67</v>
      </c>
      <c r="C244" t="s">
        <v>11</v>
      </c>
      <c r="D244">
        <v>9</v>
      </c>
      <c r="E244">
        <v>8</v>
      </c>
      <c r="F244">
        <v>17</v>
      </c>
      <c r="H244" s="1">
        <v>1638900</v>
      </c>
      <c r="I244" s="1">
        <v>1777400</v>
      </c>
      <c r="J244" s="1">
        <v>3416300</v>
      </c>
      <c r="K244" s="1"/>
      <c r="L244" s="77"/>
      <c r="M244" s="77"/>
      <c r="N244" s="77"/>
      <c r="O244" s="77"/>
      <c r="R244" s="77"/>
    </row>
    <row r="245" spans="2:18">
      <c r="C245" t="s">
        <v>12</v>
      </c>
      <c r="D245">
        <v>19</v>
      </c>
      <c r="E245">
        <v>15</v>
      </c>
      <c r="F245">
        <v>34</v>
      </c>
      <c r="H245" s="1">
        <v>3893300</v>
      </c>
      <c r="I245" s="1">
        <v>4753300</v>
      </c>
      <c r="J245" s="1">
        <v>8646600</v>
      </c>
      <c r="K245" s="1"/>
      <c r="L245" s="77"/>
      <c r="M245" s="77"/>
      <c r="N245" s="77"/>
      <c r="O245" s="77"/>
      <c r="R245" s="77"/>
    </row>
    <row r="246" spans="2:18">
      <c r="C246" t="s">
        <v>13</v>
      </c>
      <c r="D246">
        <v>32</v>
      </c>
      <c r="E246">
        <v>25</v>
      </c>
      <c r="F246">
        <v>57</v>
      </c>
      <c r="H246" s="1">
        <v>5828800</v>
      </c>
      <c r="I246" s="1">
        <v>10116762</v>
      </c>
      <c r="J246" s="1">
        <v>15945562</v>
      </c>
      <c r="K246" s="1"/>
      <c r="L246" s="77"/>
      <c r="M246" s="77"/>
      <c r="N246" s="77"/>
      <c r="O246" s="77"/>
      <c r="R246" s="77"/>
    </row>
    <row r="247" spans="2:18">
      <c r="C247" t="s">
        <v>14</v>
      </c>
      <c r="D247">
        <v>2</v>
      </c>
      <c r="E247">
        <v>3</v>
      </c>
      <c r="F247">
        <v>5</v>
      </c>
      <c r="H247" s="1">
        <v>1400000</v>
      </c>
      <c r="I247" s="1">
        <v>439000</v>
      </c>
      <c r="J247" s="1">
        <v>1839000</v>
      </c>
      <c r="K247" s="1"/>
      <c r="L247" s="77"/>
      <c r="M247" s="77"/>
      <c r="N247" s="77"/>
      <c r="O247" s="77"/>
      <c r="R247" s="77"/>
    </row>
    <row r="248" spans="2:18">
      <c r="C248" t="s">
        <v>15</v>
      </c>
      <c r="D248">
        <v>16</v>
      </c>
      <c r="E248">
        <v>17</v>
      </c>
      <c r="F248">
        <v>33</v>
      </c>
      <c r="H248" s="1">
        <v>3884050</v>
      </c>
      <c r="I248" s="1">
        <v>3794097</v>
      </c>
      <c r="J248" s="1">
        <v>7678147</v>
      </c>
      <c r="K248" s="1"/>
      <c r="L248" s="77"/>
      <c r="M248" s="77"/>
      <c r="N248" s="77"/>
      <c r="O248" s="77"/>
      <c r="R248" s="77"/>
    </row>
    <row r="249" spans="2:18">
      <c r="C249" t="s">
        <v>16</v>
      </c>
      <c r="D249">
        <v>5</v>
      </c>
      <c r="E249">
        <v>11</v>
      </c>
      <c r="F249">
        <v>16</v>
      </c>
      <c r="H249" s="1">
        <v>2703000</v>
      </c>
      <c r="I249" s="1">
        <v>2136810</v>
      </c>
      <c r="J249" s="1">
        <v>4839810</v>
      </c>
      <c r="K249" s="1"/>
      <c r="L249" s="77"/>
      <c r="M249" s="77"/>
      <c r="N249" s="77"/>
      <c r="O249" s="77"/>
      <c r="R249" s="77"/>
    </row>
    <row r="250" spans="2:18">
      <c r="C250" t="s">
        <v>17</v>
      </c>
      <c r="D250">
        <v>7</v>
      </c>
      <c r="E250">
        <v>4</v>
      </c>
      <c r="F250">
        <v>11</v>
      </c>
      <c r="H250" s="1">
        <v>757500</v>
      </c>
      <c r="I250" s="1">
        <v>1947020</v>
      </c>
      <c r="J250" s="1">
        <v>2704520</v>
      </c>
      <c r="K250" s="1"/>
      <c r="L250" s="77"/>
      <c r="M250" s="77"/>
      <c r="N250" s="77"/>
      <c r="O250" s="77"/>
      <c r="R250" s="77"/>
    </row>
    <row r="251" spans="2:18">
      <c r="C251" t="s">
        <v>18</v>
      </c>
      <c r="D251">
        <v>45</v>
      </c>
      <c r="E251">
        <v>74</v>
      </c>
      <c r="F251">
        <v>119</v>
      </c>
      <c r="H251" s="1">
        <v>21414813</v>
      </c>
      <c r="I251" s="1">
        <v>14487171</v>
      </c>
      <c r="J251" s="1">
        <v>35901984</v>
      </c>
      <c r="K251" s="1"/>
      <c r="L251" s="77"/>
      <c r="M251" s="77"/>
      <c r="N251" s="77"/>
      <c r="O251" s="77"/>
      <c r="R251" s="77"/>
    </row>
    <row r="252" spans="2:18">
      <c r="C252" t="s">
        <v>19</v>
      </c>
      <c r="D252">
        <v>141</v>
      </c>
      <c r="E252">
        <v>119</v>
      </c>
      <c r="F252">
        <v>260</v>
      </c>
      <c r="H252" s="1">
        <v>38111589</v>
      </c>
      <c r="I252" s="1">
        <v>40180392</v>
      </c>
      <c r="J252" s="1">
        <v>78291981</v>
      </c>
      <c r="K252" s="1"/>
      <c r="L252" s="77"/>
      <c r="M252" s="77"/>
      <c r="N252" s="77"/>
      <c r="O252" s="77"/>
      <c r="R252" s="77"/>
    </row>
    <row r="253" spans="2:18">
      <c r="B253" t="s">
        <v>68</v>
      </c>
      <c r="D253">
        <v>276</v>
      </c>
      <c r="E253">
        <v>276</v>
      </c>
      <c r="F253">
        <v>552</v>
      </c>
      <c r="H253" s="1">
        <v>79631952</v>
      </c>
      <c r="I253" s="1">
        <v>79631952</v>
      </c>
      <c r="J253" s="1">
        <v>159263904</v>
      </c>
      <c r="K253" s="1"/>
      <c r="L253" s="77"/>
      <c r="M253" s="77"/>
      <c r="N253" s="77"/>
      <c r="O253" s="77"/>
      <c r="R253" s="77"/>
    </row>
    <row r="254" spans="2:18">
      <c r="B254" t="s">
        <v>69</v>
      </c>
      <c r="C254" t="s">
        <v>11</v>
      </c>
      <c r="D254">
        <v>11</v>
      </c>
      <c r="E254">
        <v>15</v>
      </c>
      <c r="F254">
        <v>26</v>
      </c>
      <c r="H254" s="1">
        <v>9779000</v>
      </c>
      <c r="I254" s="1">
        <v>6176900</v>
      </c>
      <c r="J254" s="1">
        <v>15955900</v>
      </c>
      <c r="K254" s="1"/>
      <c r="L254" s="77"/>
      <c r="M254" s="77"/>
      <c r="N254" s="77"/>
      <c r="O254" s="77"/>
      <c r="R254" s="77"/>
    </row>
    <row r="255" spans="2:18">
      <c r="C255" t="s">
        <v>12</v>
      </c>
      <c r="D255">
        <v>11</v>
      </c>
      <c r="E255">
        <v>5</v>
      </c>
      <c r="F255">
        <v>16</v>
      </c>
      <c r="H255" s="1">
        <v>1270000</v>
      </c>
      <c r="I255" s="1">
        <v>4012500</v>
      </c>
      <c r="J255" s="1">
        <v>5282500</v>
      </c>
      <c r="K255" s="1"/>
      <c r="L255" s="77"/>
      <c r="M255" s="77"/>
      <c r="N255" s="77"/>
      <c r="O255" s="77"/>
      <c r="R255" s="77"/>
    </row>
    <row r="256" spans="2:18">
      <c r="C256" t="s">
        <v>13</v>
      </c>
      <c r="D256">
        <v>26</v>
      </c>
      <c r="E256">
        <v>28</v>
      </c>
      <c r="F256">
        <v>54</v>
      </c>
      <c r="H256" s="1">
        <v>10245500</v>
      </c>
      <c r="I256" s="1">
        <v>8400500</v>
      </c>
      <c r="J256" s="1">
        <v>18646000</v>
      </c>
      <c r="K256" s="1"/>
      <c r="L256" s="77"/>
      <c r="M256" s="77"/>
      <c r="N256" s="77"/>
      <c r="O256" s="77"/>
      <c r="R256" s="77"/>
    </row>
    <row r="257" spans="2:18">
      <c r="C257" t="s">
        <v>14</v>
      </c>
      <c r="D257">
        <v>1</v>
      </c>
      <c r="E257">
        <v>1</v>
      </c>
      <c r="F257">
        <v>2</v>
      </c>
      <c r="H257" s="1">
        <v>155000</v>
      </c>
      <c r="I257" s="1">
        <v>500000</v>
      </c>
      <c r="J257" s="1">
        <v>655000</v>
      </c>
      <c r="K257" s="1"/>
      <c r="L257" s="77"/>
      <c r="M257" s="77"/>
      <c r="N257" s="77"/>
      <c r="O257" s="77"/>
      <c r="R257" s="77"/>
    </row>
    <row r="258" spans="2:18">
      <c r="C258" t="s">
        <v>15</v>
      </c>
      <c r="D258">
        <v>31</v>
      </c>
      <c r="E258">
        <v>35</v>
      </c>
      <c r="F258">
        <v>66</v>
      </c>
      <c r="H258" s="1">
        <v>13295000</v>
      </c>
      <c r="I258" s="1">
        <v>10950900</v>
      </c>
      <c r="J258" s="1">
        <v>24245900</v>
      </c>
      <c r="K258" s="1"/>
      <c r="L258" s="77"/>
      <c r="M258" s="77"/>
      <c r="N258" s="77"/>
      <c r="O258" s="77"/>
      <c r="R258" s="77"/>
    </row>
    <row r="259" spans="2:18">
      <c r="C259" t="s">
        <v>16</v>
      </c>
      <c r="D259">
        <v>20</v>
      </c>
      <c r="E259">
        <v>23</v>
      </c>
      <c r="F259">
        <v>43</v>
      </c>
      <c r="H259" s="1">
        <v>12186500</v>
      </c>
      <c r="I259" s="1">
        <v>10761500</v>
      </c>
      <c r="J259" s="1">
        <v>22948000</v>
      </c>
      <c r="K259" s="1"/>
      <c r="L259" s="77"/>
      <c r="M259" s="77"/>
      <c r="N259" s="77"/>
      <c r="O259" s="77"/>
      <c r="R259" s="77"/>
    </row>
    <row r="260" spans="2:18">
      <c r="C260" t="s">
        <v>17</v>
      </c>
      <c r="E260">
        <v>1</v>
      </c>
      <c r="F260">
        <v>1</v>
      </c>
      <c r="H260" s="1">
        <v>699900</v>
      </c>
      <c r="I260" s="1"/>
      <c r="J260" s="1">
        <v>699900</v>
      </c>
      <c r="K260" s="1"/>
      <c r="L260" s="77"/>
      <c r="M260" s="77"/>
      <c r="N260" s="77"/>
      <c r="O260" s="77"/>
      <c r="R260" s="77"/>
    </row>
    <row r="261" spans="2:18">
      <c r="C261" t="s">
        <v>18</v>
      </c>
      <c r="D261">
        <v>22</v>
      </c>
      <c r="E261">
        <v>23</v>
      </c>
      <c r="F261">
        <v>45</v>
      </c>
      <c r="H261" s="1">
        <v>8987250</v>
      </c>
      <c r="I261" s="1">
        <v>8537000</v>
      </c>
      <c r="J261" s="1">
        <v>17524250</v>
      </c>
      <c r="K261" s="1"/>
      <c r="L261" s="77"/>
      <c r="M261" s="77"/>
      <c r="N261" s="77"/>
      <c r="O261" s="77"/>
      <c r="R261" s="77"/>
    </row>
    <row r="262" spans="2:18">
      <c r="C262" t="s">
        <v>19</v>
      </c>
      <c r="D262">
        <v>80</v>
      </c>
      <c r="E262">
        <v>71</v>
      </c>
      <c r="F262">
        <v>151</v>
      </c>
      <c r="H262" s="1">
        <v>19782180</v>
      </c>
      <c r="I262" s="1">
        <v>27061030</v>
      </c>
      <c r="J262" s="1">
        <v>46843210</v>
      </c>
      <c r="K262" s="1"/>
      <c r="L262" s="77"/>
      <c r="M262" s="77"/>
      <c r="N262" s="77"/>
      <c r="O262" s="77"/>
      <c r="R262" s="77"/>
    </row>
    <row r="263" spans="2:18">
      <c r="B263" t="s">
        <v>70</v>
      </c>
      <c r="D263">
        <v>202</v>
      </c>
      <c r="E263">
        <v>202</v>
      </c>
      <c r="F263">
        <v>404</v>
      </c>
      <c r="H263" s="1">
        <v>76400330</v>
      </c>
      <c r="I263" s="1">
        <v>76400330</v>
      </c>
      <c r="J263" s="1">
        <v>152800660</v>
      </c>
      <c r="K263" s="1"/>
      <c r="L263" s="77"/>
      <c r="M263" s="77"/>
      <c r="N263" s="77"/>
      <c r="O263" s="77"/>
      <c r="R263" s="77"/>
    </row>
    <row r="264" spans="2:18">
      <c r="B264" t="s">
        <v>71</v>
      </c>
      <c r="C264" t="s">
        <v>11</v>
      </c>
      <c r="H264" s="1"/>
      <c r="I264" s="1"/>
      <c r="J264" s="1"/>
      <c r="K264" s="1"/>
      <c r="L264" s="77"/>
      <c r="M264" s="77"/>
      <c r="N264" s="77"/>
      <c r="O264" s="77"/>
      <c r="R264" s="77"/>
    </row>
    <row r="265" spans="2:18">
      <c r="C265" t="s">
        <v>12</v>
      </c>
      <c r="E265">
        <v>1</v>
      </c>
      <c r="F265">
        <v>1</v>
      </c>
      <c r="H265" s="1">
        <v>185000</v>
      </c>
      <c r="I265" s="1"/>
      <c r="J265" s="1">
        <v>185000</v>
      </c>
      <c r="K265" s="1"/>
      <c r="L265" s="77"/>
      <c r="M265" s="77"/>
      <c r="N265" s="77"/>
      <c r="O265" s="77"/>
      <c r="R265" s="77"/>
    </row>
    <row r="266" spans="2:18">
      <c r="C266" t="s">
        <v>13</v>
      </c>
      <c r="D266">
        <v>6</v>
      </c>
      <c r="E266">
        <v>5</v>
      </c>
      <c r="F266">
        <v>11</v>
      </c>
      <c r="H266" s="1">
        <v>1267500</v>
      </c>
      <c r="I266" s="1">
        <v>1525000</v>
      </c>
      <c r="J266" s="1">
        <v>2792500</v>
      </c>
      <c r="K266" s="1"/>
      <c r="L266" s="77"/>
      <c r="M266" s="77"/>
      <c r="N266" s="77"/>
      <c r="O266" s="77"/>
      <c r="R266" s="77"/>
    </row>
    <row r="267" spans="2:18">
      <c r="C267" t="s">
        <v>14</v>
      </c>
      <c r="E267">
        <v>1</v>
      </c>
      <c r="F267">
        <v>1</v>
      </c>
      <c r="H267" s="1">
        <v>315000</v>
      </c>
      <c r="I267" s="1"/>
      <c r="J267" s="1">
        <v>315000</v>
      </c>
      <c r="K267" s="1"/>
      <c r="L267" s="77"/>
      <c r="M267" s="77"/>
      <c r="N267" s="77"/>
      <c r="O267" s="77"/>
      <c r="R267" s="77"/>
    </row>
    <row r="268" spans="2:18">
      <c r="C268" t="s">
        <v>15</v>
      </c>
      <c r="D268">
        <v>4</v>
      </c>
      <c r="E268">
        <v>3</v>
      </c>
      <c r="F268">
        <v>7</v>
      </c>
      <c r="H268" s="1">
        <v>657000</v>
      </c>
      <c r="I268" s="1">
        <v>863000</v>
      </c>
      <c r="J268" s="1">
        <v>1520000</v>
      </c>
      <c r="K268" s="1"/>
      <c r="L268" s="77"/>
      <c r="M268" s="77"/>
      <c r="N268" s="77"/>
      <c r="O268" s="77"/>
      <c r="R268" s="77"/>
    </row>
    <row r="269" spans="2:18">
      <c r="C269" t="s">
        <v>16</v>
      </c>
      <c r="E269">
        <v>2</v>
      </c>
      <c r="F269">
        <v>2</v>
      </c>
      <c r="H269" s="1">
        <v>493000</v>
      </c>
      <c r="I269" s="1"/>
      <c r="J269" s="1">
        <v>493000</v>
      </c>
      <c r="K269" s="1"/>
      <c r="L269" s="77"/>
      <c r="M269" s="77"/>
      <c r="N269" s="77"/>
      <c r="O269" s="77"/>
      <c r="R269" s="77"/>
    </row>
    <row r="270" spans="2:18">
      <c r="C270" t="s">
        <v>17</v>
      </c>
      <c r="E270">
        <v>1</v>
      </c>
      <c r="F270">
        <v>1</v>
      </c>
      <c r="H270" s="1">
        <v>307500</v>
      </c>
      <c r="I270" s="1"/>
      <c r="J270" s="1">
        <v>307500</v>
      </c>
      <c r="K270" s="1"/>
      <c r="L270" s="77"/>
      <c r="M270" s="77"/>
      <c r="N270" s="77"/>
      <c r="O270" s="77"/>
      <c r="R270" s="77"/>
    </row>
    <row r="271" spans="2:18">
      <c r="C271" t="s">
        <v>18</v>
      </c>
      <c r="D271">
        <v>1</v>
      </c>
      <c r="E271">
        <v>2</v>
      </c>
      <c r="F271">
        <v>3</v>
      </c>
      <c r="H271" s="1">
        <v>417500</v>
      </c>
      <c r="I271" s="1">
        <v>220000</v>
      </c>
      <c r="J271" s="1">
        <v>637500</v>
      </c>
      <c r="K271" s="1"/>
      <c r="L271" s="77"/>
      <c r="M271" s="77"/>
      <c r="N271" s="77"/>
      <c r="O271" s="77"/>
      <c r="R271" s="77"/>
    </row>
    <row r="272" spans="2:18">
      <c r="C272" t="s">
        <v>19</v>
      </c>
      <c r="D272">
        <v>15</v>
      </c>
      <c r="E272">
        <v>11</v>
      </c>
      <c r="F272">
        <v>26</v>
      </c>
      <c r="H272" s="1">
        <v>2464900</v>
      </c>
      <c r="I272" s="1">
        <v>3499400</v>
      </c>
      <c r="J272" s="1">
        <v>5964300</v>
      </c>
      <c r="K272" s="1"/>
      <c r="L272" s="77"/>
      <c r="M272" s="77"/>
      <c r="N272" s="77"/>
      <c r="O272" s="77"/>
      <c r="R272" s="77"/>
    </row>
    <row r="273" spans="2:18">
      <c r="B273" t="s">
        <v>72</v>
      </c>
      <c r="D273">
        <v>26</v>
      </c>
      <c r="E273">
        <v>26</v>
      </c>
      <c r="F273">
        <v>52</v>
      </c>
      <c r="H273" s="1">
        <v>6107400</v>
      </c>
      <c r="I273" s="1">
        <v>6107400</v>
      </c>
      <c r="J273" s="1">
        <v>12214800</v>
      </c>
      <c r="K273" s="1"/>
      <c r="L273" s="77"/>
      <c r="M273" s="77"/>
      <c r="N273" s="77"/>
      <c r="O273" s="77"/>
      <c r="R273" s="77"/>
    </row>
    <row r="274" spans="2:18">
      <c r="B274" t="s">
        <v>73</v>
      </c>
      <c r="C274" t="s">
        <v>11</v>
      </c>
      <c r="D274">
        <v>14</v>
      </c>
      <c r="E274">
        <v>13</v>
      </c>
      <c r="F274">
        <v>27</v>
      </c>
      <c r="H274" s="1">
        <v>3912900</v>
      </c>
      <c r="I274" s="1">
        <v>4230100</v>
      </c>
      <c r="J274" s="1">
        <v>8143000</v>
      </c>
      <c r="K274" s="1"/>
      <c r="L274" s="77"/>
      <c r="M274" s="77"/>
      <c r="N274" s="77"/>
      <c r="O274" s="77"/>
      <c r="R274" s="77"/>
    </row>
    <row r="275" spans="2:18">
      <c r="C275" t="s">
        <v>12</v>
      </c>
      <c r="D275">
        <v>13</v>
      </c>
      <c r="E275">
        <v>24</v>
      </c>
      <c r="F275">
        <v>37</v>
      </c>
      <c r="H275" s="1">
        <v>7035700</v>
      </c>
      <c r="I275" s="1">
        <v>4306700</v>
      </c>
      <c r="J275" s="1">
        <v>11342400</v>
      </c>
      <c r="K275" s="1"/>
      <c r="L275" s="77"/>
      <c r="M275" s="77"/>
      <c r="N275" s="77"/>
      <c r="O275" s="77"/>
      <c r="R275" s="77"/>
    </row>
    <row r="276" spans="2:18">
      <c r="C276" t="s">
        <v>13</v>
      </c>
      <c r="D276">
        <v>36</v>
      </c>
      <c r="E276">
        <v>43</v>
      </c>
      <c r="F276">
        <v>79</v>
      </c>
      <c r="H276" s="1">
        <v>12637925</v>
      </c>
      <c r="I276" s="1">
        <v>10075252</v>
      </c>
      <c r="J276" s="1">
        <v>22713177</v>
      </c>
      <c r="K276" s="1"/>
      <c r="L276" s="77"/>
      <c r="M276" s="77"/>
      <c r="N276" s="77"/>
      <c r="O276" s="77"/>
      <c r="R276" s="77"/>
    </row>
    <row r="277" spans="2:18">
      <c r="C277" t="s">
        <v>14</v>
      </c>
      <c r="D277">
        <v>2</v>
      </c>
      <c r="E277">
        <v>3</v>
      </c>
      <c r="F277">
        <v>5</v>
      </c>
      <c r="H277" s="1">
        <v>480000</v>
      </c>
      <c r="I277" s="1">
        <v>343000</v>
      </c>
      <c r="J277" s="1">
        <v>823000</v>
      </c>
      <c r="K277" s="1"/>
      <c r="L277" s="77"/>
      <c r="M277" s="77"/>
      <c r="N277" s="77"/>
      <c r="O277" s="77"/>
      <c r="R277" s="77"/>
    </row>
    <row r="278" spans="2:18">
      <c r="C278" t="s">
        <v>15</v>
      </c>
      <c r="D278">
        <v>32</v>
      </c>
      <c r="E278">
        <v>42</v>
      </c>
      <c r="F278">
        <v>74</v>
      </c>
      <c r="H278" s="1">
        <v>13564800</v>
      </c>
      <c r="I278" s="1">
        <v>8627500</v>
      </c>
      <c r="J278" s="1">
        <v>22192300</v>
      </c>
      <c r="K278" s="1"/>
      <c r="L278" s="77"/>
      <c r="M278" s="77"/>
      <c r="N278" s="77"/>
      <c r="O278" s="77"/>
      <c r="R278" s="77"/>
    </row>
    <row r="279" spans="2:18">
      <c r="C279" t="s">
        <v>16</v>
      </c>
      <c r="D279">
        <v>20</v>
      </c>
      <c r="E279">
        <v>13</v>
      </c>
      <c r="F279">
        <v>33</v>
      </c>
      <c r="H279" s="1">
        <v>3676500</v>
      </c>
      <c r="I279" s="1">
        <v>7015507</v>
      </c>
      <c r="J279" s="1">
        <v>10692007</v>
      </c>
      <c r="K279" s="1"/>
      <c r="L279" s="77"/>
      <c r="M279" s="77"/>
      <c r="N279" s="77"/>
      <c r="O279" s="77"/>
      <c r="R279" s="77"/>
    </row>
    <row r="280" spans="2:18">
      <c r="C280" t="s">
        <v>17</v>
      </c>
      <c r="D280">
        <v>5</v>
      </c>
      <c r="F280">
        <v>5</v>
      </c>
      <c r="H280" s="1"/>
      <c r="I280" s="1">
        <v>1690400</v>
      </c>
      <c r="J280" s="1">
        <v>1690400</v>
      </c>
      <c r="K280" s="1"/>
      <c r="L280" s="77"/>
      <c r="M280" s="77"/>
      <c r="N280" s="77"/>
      <c r="O280" s="77"/>
      <c r="R280" s="77"/>
    </row>
    <row r="281" spans="2:18">
      <c r="C281" t="s">
        <v>18</v>
      </c>
      <c r="D281">
        <v>45</v>
      </c>
      <c r="E281">
        <v>67</v>
      </c>
      <c r="F281">
        <v>112</v>
      </c>
      <c r="H281" s="1">
        <v>22707989</v>
      </c>
      <c r="I281" s="1">
        <v>14349799</v>
      </c>
      <c r="J281" s="1">
        <v>37057788</v>
      </c>
      <c r="K281" s="1"/>
      <c r="L281" s="77"/>
      <c r="M281" s="77"/>
      <c r="N281" s="77"/>
      <c r="O281" s="77"/>
      <c r="R281" s="77"/>
    </row>
    <row r="282" spans="2:18">
      <c r="C282" t="s">
        <v>19</v>
      </c>
      <c r="D282">
        <v>173</v>
      </c>
      <c r="E282">
        <v>135</v>
      </c>
      <c r="F282">
        <v>308</v>
      </c>
      <c r="H282" s="1">
        <v>41194478</v>
      </c>
      <c r="I282" s="1">
        <v>54572034</v>
      </c>
      <c r="J282" s="1">
        <v>95766512</v>
      </c>
      <c r="K282" s="1"/>
      <c r="L282" s="77"/>
      <c r="M282" s="77"/>
      <c r="N282" s="77"/>
      <c r="O282" s="77"/>
      <c r="R282" s="77"/>
    </row>
    <row r="283" spans="2:18">
      <c r="B283" t="s">
        <v>74</v>
      </c>
      <c r="D283">
        <v>340</v>
      </c>
      <c r="E283">
        <v>340</v>
      </c>
      <c r="F283">
        <v>680</v>
      </c>
      <c r="H283" s="1">
        <v>105210292</v>
      </c>
      <c r="I283" s="1">
        <v>105210292</v>
      </c>
      <c r="J283" s="1">
        <v>210420584</v>
      </c>
      <c r="K283" s="1"/>
      <c r="L283" s="77"/>
      <c r="M283" s="77"/>
      <c r="N283" s="77"/>
      <c r="O283" s="77"/>
      <c r="R283" s="77"/>
    </row>
    <row r="284" spans="2:18">
      <c r="B284" t="s">
        <v>75</v>
      </c>
      <c r="C284" t="s">
        <v>11</v>
      </c>
      <c r="D284">
        <v>1</v>
      </c>
      <c r="F284">
        <v>1</v>
      </c>
      <c r="H284" s="1"/>
      <c r="I284" s="1">
        <v>1175000</v>
      </c>
      <c r="J284" s="1">
        <v>1175000</v>
      </c>
      <c r="K284" s="1"/>
      <c r="L284" s="77"/>
      <c r="M284" s="77"/>
      <c r="N284" s="77"/>
      <c r="O284" s="77"/>
      <c r="R284" s="77"/>
    </row>
    <row r="285" spans="2:18">
      <c r="C285" t="s">
        <v>12</v>
      </c>
      <c r="D285">
        <v>1</v>
      </c>
      <c r="F285">
        <v>1</v>
      </c>
      <c r="H285" s="1"/>
      <c r="I285" s="1">
        <v>310000</v>
      </c>
      <c r="J285" s="1">
        <v>310000</v>
      </c>
      <c r="K285" s="1"/>
      <c r="L285" s="77"/>
      <c r="M285" s="77"/>
      <c r="N285" s="77"/>
      <c r="O285" s="77"/>
      <c r="R285" s="77"/>
    </row>
    <row r="286" spans="2:18">
      <c r="C286" t="s">
        <v>13</v>
      </c>
      <c r="D286">
        <v>7</v>
      </c>
      <c r="E286">
        <v>6</v>
      </c>
      <c r="F286">
        <v>13</v>
      </c>
      <c r="H286" s="1">
        <v>3466000</v>
      </c>
      <c r="I286" s="1">
        <v>2730500</v>
      </c>
      <c r="J286" s="1">
        <v>6196500</v>
      </c>
      <c r="K286" s="1"/>
      <c r="L286" s="77"/>
      <c r="M286" s="77"/>
      <c r="N286" s="77"/>
      <c r="O286" s="77"/>
      <c r="R286" s="77"/>
    </row>
    <row r="287" spans="2:18">
      <c r="C287" t="s">
        <v>14</v>
      </c>
      <c r="D287">
        <v>1</v>
      </c>
      <c r="F287">
        <v>1</v>
      </c>
      <c r="H287" s="1"/>
      <c r="I287" s="1">
        <v>221000</v>
      </c>
      <c r="J287" s="1">
        <v>221000</v>
      </c>
      <c r="K287" s="1"/>
      <c r="L287" s="77"/>
      <c r="M287" s="77"/>
      <c r="N287" s="77"/>
      <c r="O287" s="77"/>
      <c r="R287" s="77"/>
    </row>
    <row r="288" spans="2:18">
      <c r="C288" t="s">
        <v>15</v>
      </c>
      <c r="D288">
        <v>8</v>
      </c>
      <c r="E288">
        <v>8</v>
      </c>
      <c r="F288">
        <v>16</v>
      </c>
      <c r="H288" s="1">
        <v>2147000</v>
      </c>
      <c r="I288" s="1">
        <v>1818500</v>
      </c>
      <c r="J288" s="1">
        <v>3965500</v>
      </c>
      <c r="K288" s="1"/>
      <c r="L288" s="77"/>
      <c r="M288" s="77"/>
      <c r="N288" s="77"/>
      <c r="O288" s="77"/>
      <c r="R288" s="77"/>
    </row>
    <row r="289" spans="2:18">
      <c r="C289" t="s">
        <v>16</v>
      </c>
      <c r="D289">
        <v>3</v>
      </c>
      <c r="E289">
        <v>6</v>
      </c>
      <c r="F289">
        <v>9</v>
      </c>
      <c r="H289" s="1">
        <v>1736500</v>
      </c>
      <c r="I289" s="1">
        <v>1334000</v>
      </c>
      <c r="J289" s="1">
        <v>3070500</v>
      </c>
      <c r="K289" s="1"/>
      <c r="L289" s="77"/>
      <c r="M289" s="77"/>
      <c r="N289" s="77"/>
      <c r="O289" s="77"/>
      <c r="R289" s="77"/>
    </row>
    <row r="290" spans="2:18">
      <c r="C290" t="s">
        <v>17</v>
      </c>
      <c r="D290">
        <v>2</v>
      </c>
      <c r="E290">
        <v>1</v>
      </c>
      <c r="F290">
        <v>3</v>
      </c>
      <c r="H290" s="1">
        <v>180000</v>
      </c>
      <c r="I290" s="1">
        <v>1007500</v>
      </c>
      <c r="J290" s="1">
        <v>1187500</v>
      </c>
      <c r="K290" s="1"/>
      <c r="L290" s="77"/>
      <c r="M290" s="77"/>
      <c r="N290" s="77"/>
      <c r="O290" s="77"/>
      <c r="R290" s="77"/>
    </row>
    <row r="291" spans="2:18">
      <c r="C291" t="s">
        <v>18</v>
      </c>
      <c r="D291">
        <v>9</v>
      </c>
      <c r="E291">
        <v>6</v>
      </c>
      <c r="F291">
        <v>15</v>
      </c>
      <c r="H291" s="1">
        <v>4041900</v>
      </c>
      <c r="I291" s="1">
        <v>4648900</v>
      </c>
      <c r="J291" s="1">
        <v>8690800</v>
      </c>
      <c r="K291" s="1"/>
      <c r="L291" s="77"/>
      <c r="M291" s="77"/>
      <c r="N291" s="77"/>
      <c r="O291" s="77"/>
      <c r="R291" s="77"/>
    </row>
    <row r="292" spans="2:18">
      <c r="C292" t="s">
        <v>19</v>
      </c>
      <c r="D292">
        <v>21</v>
      </c>
      <c r="E292">
        <v>26</v>
      </c>
      <c r="F292">
        <v>47</v>
      </c>
      <c r="H292" s="1">
        <v>12014400</v>
      </c>
      <c r="I292" s="1">
        <v>10340400</v>
      </c>
      <c r="J292" s="1">
        <v>22354800</v>
      </c>
      <c r="K292" s="1"/>
      <c r="L292" s="77"/>
      <c r="M292" s="77"/>
      <c r="N292" s="77"/>
      <c r="O292" s="77"/>
      <c r="R292" s="77"/>
    </row>
    <row r="293" spans="2:18">
      <c r="B293" t="s">
        <v>76</v>
      </c>
      <c r="D293">
        <v>53</v>
      </c>
      <c r="E293">
        <v>53</v>
      </c>
      <c r="F293">
        <v>106</v>
      </c>
      <c r="H293" s="1">
        <v>23585800</v>
      </c>
      <c r="I293" s="1">
        <v>23585800</v>
      </c>
      <c r="J293" s="1">
        <v>47171600</v>
      </c>
      <c r="K293" s="1"/>
      <c r="L293" s="77"/>
      <c r="M293" s="77"/>
      <c r="N293" s="77"/>
      <c r="O293" s="77"/>
      <c r="R293" s="77"/>
    </row>
    <row r="294" spans="2:18">
      <c r="B294" t="s">
        <v>77</v>
      </c>
      <c r="C294" t="s">
        <v>11</v>
      </c>
      <c r="D294">
        <v>4</v>
      </c>
      <c r="E294">
        <v>14</v>
      </c>
      <c r="F294">
        <v>18</v>
      </c>
      <c r="H294" s="1">
        <v>4263900</v>
      </c>
      <c r="I294" s="1">
        <v>1273000</v>
      </c>
      <c r="J294" s="1">
        <v>5536900</v>
      </c>
      <c r="K294" s="1"/>
      <c r="L294" s="77"/>
      <c r="M294" s="77"/>
      <c r="N294" s="77"/>
      <c r="O294" s="77"/>
      <c r="R294" s="77"/>
    </row>
    <row r="295" spans="2:18">
      <c r="C295" t="s">
        <v>12</v>
      </c>
      <c r="D295">
        <v>13</v>
      </c>
      <c r="E295">
        <v>15</v>
      </c>
      <c r="F295">
        <v>28</v>
      </c>
      <c r="H295" s="1">
        <v>3409000</v>
      </c>
      <c r="I295" s="1">
        <v>3557000</v>
      </c>
      <c r="J295" s="1">
        <v>6966000</v>
      </c>
      <c r="K295" s="1"/>
      <c r="L295" s="77"/>
      <c r="M295" s="77"/>
      <c r="N295" s="77"/>
      <c r="O295" s="77"/>
      <c r="R295" s="77"/>
    </row>
    <row r="296" spans="2:18">
      <c r="C296" t="s">
        <v>13</v>
      </c>
      <c r="D296">
        <v>37</v>
      </c>
      <c r="E296">
        <v>38</v>
      </c>
      <c r="F296">
        <v>75</v>
      </c>
      <c r="H296" s="1">
        <v>8353300</v>
      </c>
      <c r="I296" s="1">
        <v>9448200</v>
      </c>
      <c r="J296" s="1">
        <v>17801500</v>
      </c>
      <c r="K296" s="1"/>
      <c r="L296" s="77"/>
      <c r="M296" s="77"/>
      <c r="N296" s="77"/>
      <c r="O296" s="77"/>
      <c r="R296" s="77"/>
    </row>
    <row r="297" spans="2:18">
      <c r="C297" t="s">
        <v>14</v>
      </c>
      <c r="D297">
        <v>2</v>
      </c>
      <c r="E297">
        <v>1</v>
      </c>
      <c r="F297">
        <v>3</v>
      </c>
      <c r="H297" s="1">
        <v>162000</v>
      </c>
      <c r="I297" s="1">
        <v>910000</v>
      </c>
      <c r="J297" s="1">
        <v>1072000</v>
      </c>
      <c r="K297" s="1"/>
      <c r="L297" s="77"/>
      <c r="M297" s="77"/>
      <c r="N297" s="77"/>
      <c r="O297" s="77"/>
      <c r="R297" s="77"/>
    </row>
    <row r="298" spans="2:18">
      <c r="C298" t="s">
        <v>15</v>
      </c>
      <c r="D298">
        <v>38</v>
      </c>
      <c r="E298">
        <v>30</v>
      </c>
      <c r="F298">
        <v>68</v>
      </c>
      <c r="H298" s="1">
        <v>6569700</v>
      </c>
      <c r="I298" s="1">
        <v>8671400</v>
      </c>
      <c r="J298" s="1">
        <v>15241100</v>
      </c>
      <c r="K298" s="1"/>
      <c r="L298" s="77"/>
      <c r="M298" s="77"/>
      <c r="N298" s="77"/>
      <c r="O298" s="77"/>
      <c r="R298" s="77"/>
    </row>
    <row r="299" spans="2:18">
      <c r="C299" t="s">
        <v>16</v>
      </c>
      <c r="D299">
        <v>31</v>
      </c>
      <c r="E299">
        <v>35</v>
      </c>
      <c r="F299">
        <v>66</v>
      </c>
      <c r="H299" s="1">
        <v>15277000</v>
      </c>
      <c r="I299" s="1">
        <v>11736525</v>
      </c>
      <c r="J299" s="1">
        <v>27013525</v>
      </c>
      <c r="K299" s="1"/>
      <c r="L299" s="77"/>
      <c r="M299" s="77"/>
      <c r="N299" s="77"/>
      <c r="O299" s="77"/>
      <c r="R299" s="77"/>
    </row>
    <row r="300" spans="2:18">
      <c r="C300" t="s">
        <v>17</v>
      </c>
      <c r="D300">
        <v>3</v>
      </c>
      <c r="E300">
        <v>6</v>
      </c>
      <c r="F300">
        <v>9</v>
      </c>
      <c r="H300" s="1">
        <v>2162500</v>
      </c>
      <c r="I300" s="1">
        <v>758000</v>
      </c>
      <c r="J300" s="1">
        <v>2920500</v>
      </c>
      <c r="K300" s="1"/>
      <c r="L300" s="77"/>
      <c r="M300" s="77"/>
      <c r="N300" s="77"/>
      <c r="O300" s="77"/>
      <c r="R300" s="77"/>
    </row>
    <row r="301" spans="2:18">
      <c r="C301" t="s">
        <v>18</v>
      </c>
      <c r="D301">
        <v>63</v>
      </c>
      <c r="E301">
        <v>65</v>
      </c>
      <c r="F301">
        <v>128</v>
      </c>
      <c r="H301" s="1">
        <v>20073100</v>
      </c>
      <c r="I301" s="1">
        <v>18509194</v>
      </c>
      <c r="J301" s="1">
        <v>38582294</v>
      </c>
      <c r="K301" s="1"/>
      <c r="L301" s="77"/>
      <c r="M301" s="77"/>
      <c r="N301" s="77"/>
      <c r="O301" s="77"/>
      <c r="R301" s="77"/>
    </row>
    <row r="302" spans="2:18">
      <c r="C302" t="s">
        <v>19</v>
      </c>
      <c r="D302">
        <v>165</v>
      </c>
      <c r="E302">
        <v>152</v>
      </c>
      <c r="F302">
        <v>317</v>
      </c>
      <c r="H302" s="1">
        <v>38041090</v>
      </c>
      <c r="I302" s="1">
        <v>43448271</v>
      </c>
      <c r="J302" s="1">
        <v>81489361</v>
      </c>
      <c r="K302" s="1"/>
      <c r="L302" s="77"/>
      <c r="M302" s="77"/>
      <c r="N302" s="77"/>
      <c r="O302" s="77"/>
      <c r="R302" s="77"/>
    </row>
    <row r="303" spans="2:18">
      <c r="B303" t="s">
        <v>78</v>
      </c>
      <c r="D303">
        <v>356</v>
      </c>
      <c r="E303">
        <v>356</v>
      </c>
      <c r="F303">
        <v>712</v>
      </c>
      <c r="H303" s="1">
        <v>98311590</v>
      </c>
      <c r="I303" s="1">
        <v>98311590</v>
      </c>
      <c r="J303" s="1">
        <v>196623180</v>
      </c>
      <c r="K303" s="1"/>
      <c r="L303" s="77"/>
      <c r="M303" s="77"/>
      <c r="N303" s="77"/>
      <c r="O303" s="77"/>
      <c r="R303" s="77"/>
    </row>
    <row r="304" spans="2:18">
      <c r="B304" t="s">
        <v>79</v>
      </c>
      <c r="C304" t="s">
        <v>11</v>
      </c>
      <c r="D304">
        <v>10</v>
      </c>
      <c r="E304">
        <v>10</v>
      </c>
      <c r="F304">
        <v>20</v>
      </c>
      <c r="H304" s="1">
        <v>2048500</v>
      </c>
      <c r="I304" s="1">
        <v>2051400</v>
      </c>
      <c r="J304" s="1">
        <v>4099900</v>
      </c>
      <c r="K304" s="1"/>
      <c r="L304" s="77"/>
      <c r="M304" s="77"/>
      <c r="N304" s="77"/>
      <c r="O304" s="77"/>
      <c r="R304" s="77"/>
    </row>
    <row r="305" spans="2:18">
      <c r="C305" t="s">
        <v>12</v>
      </c>
      <c r="D305">
        <v>20</v>
      </c>
      <c r="E305">
        <v>23</v>
      </c>
      <c r="F305">
        <v>43</v>
      </c>
      <c r="H305" s="1">
        <v>4675000</v>
      </c>
      <c r="I305" s="1">
        <v>3937900</v>
      </c>
      <c r="J305" s="1">
        <v>8612900</v>
      </c>
      <c r="K305" s="1"/>
      <c r="L305" s="77"/>
      <c r="M305" s="77"/>
      <c r="N305" s="77"/>
      <c r="O305" s="77"/>
      <c r="R305" s="77"/>
    </row>
    <row r="306" spans="2:18">
      <c r="C306" t="s">
        <v>13</v>
      </c>
      <c r="D306">
        <v>39</v>
      </c>
      <c r="E306">
        <v>37</v>
      </c>
      <c r="F306">
        <v>76</v>
      </c>
      <c r="H306" s="1">
        <v>7309650</v>
      </c>
      <c r="I306" s="1">
        <v>7444975</v>
      </c>
      <c r="J306" s="1">
        <v>14754625</v>
      </c>
      <c r="K306" s="1"/>
      <c r="L306" s="77"/>
      <c r="M306" s="77"/>
      <c r="N306" s="77"/>
      <c r="O306" s="77"/>
      <c r="R306" s="77"/>
    </row>
    <row r="307" spans="2:18">
      <c r="C307" t="s">
        <v>14</v>
      </c>
      <c r="D307">
        <v>3</v>
      </c>
      <c r="E307">
        <v>4</v>
      </c>
      <c r="F307">
        <v>7</v>
      </c>
      <c r="H307" s="1">
        <v>719000</v>
      </c>
      <c r="I307" s="1">
        <v>471500</v>
      </c>
      <c r="J307" s="1">
        <v>1190500</v>
      </c>
      <c r="K307" s="1"/>
      <c r="L307" s="77"/>
      <c r="M307" s="77"/>
      <c r="N307" s="77"/>
      <c r="O307" s="77"/>
      <c r="R307" s="77"/>
    </row>
    <row r="308" spans="2:18">
      <c r="C308" t="s">
        <v>15</v>
      </c>
      <c r="D308">
        <v>58</v>
      </c>
      <c r="E308">
        <v>47</v>
      </c>
      <c r="F308">
        <v>105</v>
      </c>
      <c r="H308" s="1">
        <v>9622350</v>
      </c>
      <c r="I308" s="1">
        <v>11237800</v>
      </c>
      <c r="J308" s="1">
        <v>20860150</v>
      </c>
      <c r="K308" s="1"/>
      <c r="L308" s="77"/>
      <c r="M308" s="77"/>
      <c r="N308" s="77"/>
      <c r="O308" s="77"/>
      <c r="R308" s="77"/>
    </row>
    <row r="309" spans="2:18">
      <c r="C309" t="s">
        <v>16</v>
      </c>
      <c r="D309">
        <v>12</v>
      </c>
      <c r="E309">
        <v>10</v>
      </c>
      <c r="F309">
        <v>22</v>
      </c>
      <c r="H309" s="1">
        <v>2302000</v>
      </c>
      <c r="I309" s="1">
        <v>1946500</v>
      </c>
      <c r="J309" s="1">
        <v>4248500</v>
      </c>
      <c r="K309" s="1"/>
      <c r="L309" s="77"/>
      <c r="M309" s="77"/>
      <c r="N309" s="77"/>
      <c r="O309" s="77"/>
      <c r="R309" s="77"/>
    </row>
    <row r="310" spans="2:18">
      <c r="C310" t="s">
        <v>17</v>
      </c>
      <c r="D310">
        <v>3</v>
      </c>
      <c r="E310">
        <v>2</v>
      </c>
      <c r="F310">
        <v>5</v>
      </c>
      <c r="H310" s="1">
        <v>343000</v>
      </c>
      <c r="I310" s="1">
        <v>597000</v>
      </c>
      <c r="J310" s="1">
        <v>940000</v>
      </c>
      <c r="K310" s="1"/>
      <c r="L310" s="77"/>
      <c r="M310" s="77"/>
      <c r="N310" s="77"/>
      <c r="O310" s="77"/>
      <c r="R310" s="77"/>
    </row>
    <row r="311" spans="2:18">
      <c r="C311" t="s">
        <v>18</v>
      </c>
      <c r="D311">
        <v>26</v>
      </c>
      <c r="E311">
        <v>35</v>
      </c>
      <c r="F311">
        <v>61</v>
      </c>
      <c r="H311" s="1">
        <v>6727350</v>
      </c>
      <c r="I311" s="1">
        <v>5801300</v>
      </c>
      <c r="J311" s="1">
        <v>12528650</v>
      </c>
      <c r="K311" s="1"/>
      <c r="L311" s="77"/>
      <c r="M311" s="77"/>
      <c r="N311" s="77"/>
      <c r="O311" s="77"/>
      <c r="R311" s="77"/>
    </row>
    <row r="312" spans="2:18">
      <c r="C312" t="s">
        <v>19</v>
      </c>
      <c r="D312">
        <v>226</v>
      </c>
      <c r="E312">
        <v>229</v>
      </c>
      <c r="F312">
        <v>455</v>
      </c>
      <c r="H312" s="1">
        <v>42174808</v>
      </c>
      <c r="I312" s="1">
        <v>42433283</v>
      </c>
      <c r="J312" s="1">
        <v>84608091</v>
      </c>
      <c r="K312" s="1"/>
      <c r="L312" s="77"/>
      <c r="M312" s="77"/>
      <c r="N312" s="77"/>
      <c r="O312" s="77"/>
      <c r="R312" s="77"/>
    </row>
    <row r="313" spans="2:18">
      <c r="B313" t="s">
        <v>80</v>
      </c>
      <c r="D313">
        <v>397</v>
      </c>
      <c r="E313">
        <v>397</v>
      </c>
      <c r="F313">
        <v>794</v>
      </c>
      <c r="H313" s="1">
        <v>75921658</v>
      </c>
      <c r="I313" s="1">
        <v>75921658</v>
      </c>
      <c r="J313" s="1">
        <v>151843316</v>
      </c>
      <c r="K313" s="1"/>
      <c r="L313" s="77"/>
      <c r="M313" s="77"/>
      <c r="N313" s="77"/>
      <c r="O313" s="77"/>
      <c r="R313" s="77"/>
    </row>
    <row r="314" spans="2:18">
      <c r="B314" t="s">
        <v>81</v>
      </c>
      <c r="C314" t="s">
        <v>11</v>
      </c>
      <c r="D314">
        <v>25</v>
      </c>
      <c r="E314">
        <v>31</v>
      </c>
      <c r="F314">
        <v>56</v>
      </c>
      <c r="H314" s="1">
        <v>6563050</v>
      </c>
      <c r="I314" s="1">
        <v>5606400</v>
      </c>
      <c r="J314" s="1">
        <v>12169450</v>
      </c>
      <c r="K314" s="1"/>
      <c r="L314" s="77"/>
      <c r="M314" s="77"/>
      <c r="N314" s="77"/>
      <c r="O314" s="77"/>
      <c r="R314" s="77"/>
    </row>
    <row r="315" spans="2:18">
      <c r="C315" t="s">
        <v>12</v>
      </c>
      <c r="D315">
        <v>38</v>
      </c>
      <c r="E315">
        <v>35</v>
      </c>
      <c r="F315">
        <v>73</v>
      </c>
      <c r="H315" s="1">
        <v>6496275</v>
      </c>
      <c r="I315" s="1">
        <v>7207725</v>
      </c>
      <c r="J315" s="1">
        <v>13704000</v>
      </c>
      <c r="K315" s="1"/>
      <c r="L315" s="77"/>
      <c r="M315" s="77"/>
      <c r="N315" s="77"/>
      <c r="O315" s="77"/>
      <c r="R315" s="77"/>
    </row>
    <row r="316" spans="2:18">
      <c r="C316" t="s">
        <v>13</v>
      </c>
      <c r="D316">
        <v>59</v>
      </c>
      <c r="E316">
        <v>58</v>
      </c>
      <c r="F316">
        <v>117</v>
      </c>
      <c r="H316" s="1">
        <v>10739900</v>
      </c>
      <c r="I316" s="1">
        <v>10910200</v>
      </c>
      <c r="J316" s="1">
        <v>21650100</v>
      </c>
      <c r="K316" s="1"/>
      <c r="L316" s="77"/>
      <c r="M316" s="77"/>
      <c r="N316" s="77"/>
      <c r="O316" s="77"/>
      <c r="R316" s="77"/>
    </row>
    <row r="317" spans="2:18">
      <c r="C317" t="s">
        <v>14</v>
      </c>
      <c r="D317">
        <v>3</v>
      </c>
      <c r="F317">
        <v>3</v>
      </c>
      <c r="H317" s="1"/>
      <c r="I317" s="1">
        <v>497900</v>
      </c>
      <c r="J317" s="1">
        <v>497900</v>
      </c>
      <c r="K317" s="1"/>
      <c r="L317" s="77"/>
      <c r="M317" s="77"/>
      <c r="N317" s="77"/>
      <c r="O317" s="77"/>
      <c r="R317" s="77"/>
    </row>
    <row r="318" spans="2:18">
      <c r="C318" t="s">
        <v>15</v>
      </c>
      <c r="D318">
        <v>67</v>
      </c>
      <c r="E318">
        <v>65</v>
      </c>
      <c r="F318">
        <v>132</v>
      </c>
      <c r="H318" s="1">
        <v>13188700</v>
      </c>
      <c r="I318" s="1">
        <v>13182800</v>
      </c>
      <c r="J318" s="1">
        <v>26371500</v>
      </c>
      <c r="K318" s="1"/>
      <c r="L318" s="77"/>
      <c r="M318" s="77"/>
      <c r="N318" s="77"/>
      <c r="O318" s="77"/>
      <c r="R318" s="77"/>
    </row>
    <row r="319" spans="2:18">
      <c r="C319" t="s">
        <v>16</v>
      </c>
      <c r="D319">
        <v>13</v>
      </c>
      <c r="E319">
        <v>13</v>
      </c>
      <c r="F319">
        <v>26</v>
      </c>
      <c r="H319" s="1">
        <v>2363000</v>
      </c>
      <c r="I319" s="1">
        <v>2375900</v>
      </c>
      <c r="J319" s="1">
        <v>4738900</v>
      </c>
      <c r="K319" s="1"/>
      <c r="L319" s="77"/>
      <c r="M319" s="77"/>
      <c r="N319" s="77"/>
      <c r="O319" s="77"/>
      <c r="R319" s="77"/>
    </row>
    <row r="320" spans="2:18">
      <c r="C320" t="s">
        <v>17</v>
      </c>
      <c r="D320">
        <v>7</v>
      </c>
      <c r="E320">
        <v>8</v>
      </c>
      <c r="F320">
        <v>15</v>
      </c>
      <c r="H320" s="1">
        <v>1374400</v>
      </c>
      <c r="I320" s="1">
        <v>1280400</v>
      </c>
      <c r="J320" s="1">
        <v>2654800</v>
      </c>
      <c r="K320" s="1"/>
      <c r="L320" s="77"/>
      <c r="M320" s="77"/>
      <c r="N320" s="77"/>
      <c r="O320" s="77"/>
      <c r="R320" s="77"/>
    </row>
    <row r="321" spans="2:18">
      <c r="C321" t="s">
        <v>18</v>
      </c>
      <c r="D321">
        <v>40</v>
      </c>
      <c r="E321">
        <v>64</v>
      </c>
      <c r="F321">
        <v>104</v>
      </c>
      <c r="H321" s="1">
        <v>12431500</v>
      </c>
      <c r="I321" s="1">
        <v>7946650</v>
      </c>
      <c r="J321" s="1">
        <v>20378150</v>
      </c>
      <c r="K321" s="1"/>
      <c r="L321" s="77"/>
      <c r="M321" s="77"/>
      <c r="N321" s="77"/>
      <c r="O321" s="77"/>
      <c r="R321" s="77"/>
    </row>
    <row r="322" spans="2:18">
      <c r="C322" t="s">
        <v>19</v>
      </c>
      <c r="D322">
        <v>261</v>
      </c>
      <c r="E322">
        <v>239</v>
      </c>
      <c r="F322">
        <v>500</v>
      </c>
      <c r="H322" s="1">
        <v>44224958</v>
      </c>
      <c r="I322" s="1">
        <v>48373808</v>
      </c>
      <c r="J322" s="1">
        <v>92598766</v>
      </c>
      <c r="K322" s="1"/>
      <c r="L322" s="77"/>
      <c r="M322" s="77"/>
      <c r="N322" s="77"/>
      <c r="O322" s="77"/>
      <c r="R322" s="77"/>
    </row>
    <row r="323" spans="2:18">
      <c r="B323" t="s">
        <v>82</v>
      </c>
      <c r="D323">
        <v>513</v>
      </c>
      <c r="E323">
        <v>513</v>
      </c>
      <c r="F323">
        <v>1026</v>
      </c>
      <c r="H323" s="1">
        <v>97381783</v>
      </c>
      <c r="I323" s="1">
        <v>97381783</v>
      </c>
      <c r="J323" s="1">
        <v>194763566</v>
      </c>
      <c r="K323" s="1"/>
      <c r="L323" s="77"/>
      <c r="M323" s="77"/>
      <c r="N323" s="77"/>
      <c r="O323" s="77"/>
      <c r="R323" s="77"/>
    </row>
    <row r="324" spans="2:18">
      <c r="B324" t="s">
        <v>83</v>
      </c>
      <c r="C324" t="s">
        <v>11</v>
      </c>
      <c r="D324">
        <v>12</v>
      </c>
      <c r="E324">
        <v>12</v>
      </c>
      <c r="F324">
        <v>24</v>
      </c>
      <c r="H324" s="1">
        <v>2769500</v>
      </c>
      <c r="I324" s="1">
        <v>3296120</v>
      </c>
      <c r="J324" s="1">
        <v>6065620</v>
      </c>
      <c r="K324" s="1"/>
      <c r="L324" s="77"/>
      <c r="M324" s="77"/>
      <c r="N324" s="77"/>
      <c r="O324" s="77"/>
      <c r="R324" s="77"/>
    </row>
    <row r="325" spans="2:18">
      <c r="C325" t="s">
        <v>12</v>
      </c>
      <c r="D325">
        <v>12</v>
      </c>
      <c r="E325">
        <v>10</v>
      </c>
      <c r="F325">
        <v>22</v>
      </c>
      <c r="H325" s="1">
        <v>1814400</v>
      </c>
      <c r="I325" s="1">
        <v>2919400</v>
      </c>
      <c r="J325" s="1">
        <v>4733800</v>
      </c>
      <c r="K325" s="1"/>
      <c r="L325" s="77"/>
      <c r="M325" s="77"/>
      <c r="N325" s="77"/>
      <c r="O325" s="77"/>
      <c r="R325" s="77"/>
    </row>
    <row r="326" spans="2:18">
      <c r="C326" t="s">
        <v>13</v>
      </c>
      <c r="D326">
        <v>11</v>
      </c>
      <c r="E326">
        <v>19</v>
      </c>
      <c r="F326">
        <v>30</v>
      </c>
      <c r="H326" s="1">
        <v>5070900</v>
      </c>
      <c r="I326" s="1">
        <v>2686000</v>
      </c>
      <c r="J326" s="1">
        <v>7756900</v>
      </c>
      <c r="K326" s="1"/>
      <c r="L326" s="77"/>
      <c r="M326" s="77"/>
      <c r="N326" s="77"/>
      <c r="O326" s="77"/>
      <c r="R326" s="77"/>
    </row>
    <row r="327" spans="2:18">
      <c r="C327" t="s">
        <v>14</v>
      </c>
      <c r="D327">
        <v>1</v>
      </c>
      <c r="E327">
        <v>1</v>
      </c>
      <c r="F327">
        <v>2</v>
      </c>
      <c r="H327" s="1">
        <v>120000</v>
      </c>
      <c r="I327" s="1">
        <v>243000</v>
      </c>
      <c r="J327" s="1">
        <v>363000</v>
      </c>
      <c r="K327" s="1"/>
      <c r="L327" s="77"/>
      <c r="M327" s="77"/>
      <c r="N327" s="77"/>
      <c r="O327" s="77"/>
      <c r="R327" s="77"/>
    </row>
    <row r="328" spans="2:18">
      <c r="C328" t="s">
        <v>15</v>
      </c>
      <c r="D328">
        <v>43</v>
      </c>
      <c r="E328">
        <v>33</v>
      </c>
      <c r="F328">
        <v>76</v>
      </c>
      <c r="H328" s="1">
        <v>7614500</v>
      </c>
      <c r="I328" s="1">
        <v>10004150</v>
      </c>
      <c r="J328" s="1">
        <v>17618650</v>
      </c>
      <c r="K328" s="1"/>
      <c r="L328" s="77"/>
      <c r="M328" s="77"/>
      <c r="N328" s="77"/>
      <c r="O328" s="77"/>
      <c r="R328" s="77"/>
    </row>
    <row r="329" spans="2:18">
      <c r="C329" t="s">
        <v>16</v>
      </c>
      <c r="D329">
        <v>7</v>
      </c>
      <c r="E329">
        <v>9</v>
      </c>
      <c r="F329">
        <v>16</v>
      </c>
      <c r="H329" s="1">
        <v>2450500</v>
      </c>
      <c r="I329" s="1">
        <v>1586325</v>
      </c>
      <c r="J329" s="1">
        <v>4036825</v>
      </c>
      <c r="K329" s="1"/>
      <c r="L329" s="77"/>
      <c r="M329" s="77"/>
      <c r="N329" s="77"/>
      <c r="O329" s="77"/>
      <c r="R329" s="77"/>
    </row>
    <row r="330" spans="2:18">
      <c r="C330" t="s">
        <v>17</v>
      </c>
      <c r="D330">
        <v>2</v>
      </c>
      <c r="E330">
        <v>3</v>
      </c>
      <c r="F330">
        <v>5</v>
      </c>
      <c r="H330" s="1">
        <v>721000</v>
      </c>
      <c r="I330" s="1">
        <v>722000</v>
      </c>
      <c r="J330" s="1">
        <v>1443000</v>
      </c>
      <c r="K330" s="1"/>
      <c r="L330" s="77"/>
      <c r="M330" s="77"/>
      <c r="N330" s="77"/>
      <c r="O330" s="77"/>
      <c r="R330" s="77"/>
    </row>
    <row r="331" spans="2:18">
      <c r="C331" t="s">
        <v>18</v>
      </c>
      <c r="D331">
        <v>23</v>
      </c>
      <c r="E331">
        <v>36</v>
      </c>
      <c r="F331">
        <v>59</v>
      </c>
      <c r="H331" s="1">
        <v>7820025</v>
      </c>
      <c r="I331" s="1">
        <v>5838000</v>
      </c>
      <c r="J331" s="1">
        <v>13658025</v>
      </c>
      <c r="K331" s="1"/>
      <c r="L331" s="77"/>
      <c r="M331" s="77"/>
      <c r="N331" s="77"/>
      <c r="O331" s="77"/>
      <c r="R331" s="77"/>
    </row>
    <row r="332" spans="2:18">
      <c r="C332" t="s">
        <v>19</v>
      </c>
      <c r="D332">
        <v>134</v>
      </c>
      <c r="E332">
        <v>122</v>
      </c>
      <c r="F332">
        <v>256</v>
      </c>
      <c r="H332" s="1">
        <v>33498374</v>
      </c>
      <c r="I332" s="1">
        <v>34584204</v>
      </c>
      <c r="J332" s="1">
        <v>68082578</v>
      </c>
      <c r="K332" s="1"/>
      <c r="L332" s="77"/>
      <c r="M332" s="77"/>
      <c r="N332" s="77"/>
      <c r="O332" s="77"/>
      <c r="R332" s="77"/>
    </row>
    <row r="333" spans="2:18">
      <c r="B333" t="s">
        <v>84</v>
      </c>
      <c r="D333">
        <v>245</v>
      </c>
      <c r="E333">
        <v>245</v>
      </c>
      <c r="F333">
        <v>490</v>
      </c>
      <c r="H333" s="1">
        <v>61879199</v>
      </c>
      <c r="I333" s="1">
        <v>61879199</v>
      </c>
      <c r="J333" s="1">
        <v>123758398</v>
      </c>
      <c r="K333" s="1"/>
      <c r="L333" s="77"/>
      <c r="M333" s="77"/>
      <c r="N333" s="77"/>
      <c r="O333" s="77"/>
      <c r="R333" s="77"/>
    </row>
    <row r="334" spans="2:18">
      <c r="B334" t="s">
        <v>85</v>
      </c>
      <c r="C334" t="s">
        <v>11</v>
      </c>
      <c r="D334">
        <v>15</v>
      </c>
      <c r="E334">
        <v>22</v>
      </c>
      <c r="F334">
        <v>37</v>
      </c>
      <c r="H334" s="1">
        <v>5552500</v>
      </c>
      <c r="I334" s="1">
        <v>4281000</v>
      </c>
      <c r="J334" s="1">
        <v>9833500</v>
      </c>
      <c r="K334" s="1"/>
      <c r="L334" s="77"/>
      <c r="M334" s="77"/>
      <c r="N334" s="77"/>
      <c r="O334" s="77"/>
      <c r="R334" s="77"/>
    </row>
    <row r="335" spans="2:18">
      <c r="C335" t="s">
        <v>12</v>
      </c>
      <c r="D335">
        <v>8</v>
      </c>
      <c r="E335">
        <v>12</v>
      </c>
      <c r="F335">
        <v>20</v>
      </c>
      <c r="H335" s="1">
        <v>2716000</v>
      </c>
      <c r="I335" s="1">
        <v>1561000</v>
      </c>
      <c r="J335" s="1">
        <v>4277000</v>
      </c>
      <c r="K335" s="1"/>
      <c r="L335" s="77"/>
      <c r="M335" s="77"/>
      <c r="N335" s="77"/>
      <c r="O335" s="77"/>
      <c r="R335" s="77"/>
    </row>
    <row r="336" spans="2:18">
      <c r="C336" t="s">
        <v>13</v>
      </c>
      <c r="D336">
        <v>22</v>
      </c>
      <c r="E336">
        <v>20</v>
      </c>
      <c r="F336">
        <v>42</v>
      </c>
      <c r="H336" s="1">
        <v>6076050</v>
      </c>
      <c r="I336" s="1">
        <v>6861050</v>
      </c>
      <c r="J336" s="1">
        <v>12937100</v>
      </c>
      <c r="K336" s="1"/>
      <c r="L336" s="77"/>
      <c r="M336" s="77"/>
      <c r="N336" s="77"/>
      <c r="O336" s="77"/>
      <c r="R336" s="77"/>
    </row>
    <row r="337" spans="2:18">
      <c r="C337" t="s">
        <v>14</v>
      </c>
      <c r="D337">
        <v>1</v>
      </c>
      <c r="E337">
        <v>3</v>
      </c>
      <c r="F337">
        <v>4</v>
      </c>
      <c r="H337" s="1">
        <v>818000</v>
      </c>
      <c r="I337" s="1">
        <v>312000</v>
      </c>
      <c r="J337" s="1">
        <v>1130000</v>
      </c>
      <c r="K337" s="1"/>
      <c r="L337" s="77"/>
      <c r="M337" s="77"/>
      <c r="N337" s="77"/>
      <c r="O337" s="77"/>
      <c r="R337" s="77"/>
    </row>
    <row r="338" spans="2:18">
      <c r="C338" t="s">
        <v>15</v>
      </c>
      <c r="D338">
        <v>27</v>
      </c>
      <c r="E338">
        <v>19</v>
      </c>
      <c r="F338">
        <v>46</v>
      </c>
      <c r="H338" s="1">
        <v>4412900</v>
      </c>
      <c r="I338" s="1">
        <v>7094112</v>
      </c>
      <c r="J338" s="1">
        <v>11507012</v>
      </c>
      <c r="K338" s="1"/>
      <c r="L338" s="77"/>
      <c r="M338" s="77"/>
      <c r="N338" s="77"/>
      <c r="O338" s="77"/>
      <c r="R338" s="77"/>
    </row>
    <row r="339" spans="2:18">
      <c r="C339" t="s">
        <v>16</v>
      </c>
      <c r="D339">
        <v>6</v>
      </c>
      <c r="E339">
        <v>8</v>
      </c>
      <c r="F339">
        <v>14</v>
      </c>
      <c r="H339" s="1">
        <v>2661500</v>
      </c>
      <c r="I339" s="1">
        <v>1682213</v>
      </c>
      <c r="J339" s="1">
        <v>4343713</v>
      </c>
      <c r="K339" s="1"/>
      <c r="L339" s="77"/>
      <c r="M339" s="77"/>
      <c r="N339" s="77"/>
      <c r="O339" s="77"/>
      <c r="R339" s="77"/>
    </row>
    <row r="340" spans="2:18">
      <c r="C340" t="s">
        <v>17</v>
      </c>
      <c r="H340" s="1"/>
      <c r="I340" s="1"/>
      <c r="J340" s="1"/>
      <c r="K340" s="1"/>
      <c r="L340" s="77"/>
      <c r="M340" s="77"/>
      <c r="N340" s="77"/>
      <c r="O340" s="77"/>
      <c r="R340" s="77"/>
    </row>
    <row r="341" spans="2:18">
      <c r="C341" t="s">
        <v>18</v>
      </c>
      <c r="D341">
        <v>21</v>
      </c>
      <c r="E341">
        <v>14</v>
      </c>
      <c r="F341">
        <v>35</v>
      </c>
      <c r="H341" s="1">
        <v>3563000</v>
      </c>
      <c r="I341" s="1">
        <v>6266631</v>
      </c>
      <c r="J341" s="1">
        <v>9829631</v>
      </c>
      <c r="K341" s="1"/>
      <c r="L341" s="77"/>
      <c r="M341" s="77"/>
      <c r="N341" s="77"/>
      <c r="O341" s="77"/>
      <c r="R341" s="77"/>
    </row>
    <row r="342" spans="2:18">
      <c r="C342" t="s">
        <v>19</v>
      </c>
      <c r="D342">
        <v>168</v>
      </c>
      <c r="E342">
        <v>170</v>
      </c>
      <c r="F342">
        <v>338</v>
      </c>
      <c r="H342" s="1">
        <v>42256817</v>
      </c>
      <c r="I342" s="1">
        <v>39998761</v>
      </c>
      <c r="J342" s="1">
        <v>82255578</v>
      </c>
      <c r="K342" s="1"/>
      <c r="L342" s="77"/>
      <c r="M342" s="77"/>
      <c r="N342" s="77"/>
      <c r="O342" s="77"/>
      <c r="R342" s="77"/>
    </row>
    <row r="343" spans="2:18">
      <c r="B343" t="s">
        <v>86</v>
      </c>
      <c r="D343">
        <v>268</v>
      </c>
      <c r="E343">
        <v>268</v>
      </c>
      <c r="F343">
        <v>536</v>
      </c>
      <c r="H343" s="1">
        <v>68056767</v>
      </c>
      <c r="I343" s="1">
        <v>68056767</v>
      </c>
      <c r="J343" s="1">
        <v>136113534</v>
      </c>
      <c r="K343" s="1"/>
      <c r="L343" s="77"/>
      <c r="M343" s="77"/>
      <c r="N343" s="77"/>
      <c r="O343" s="77"/>
      <c r="R343" s="77"/>
    </row>
    <row r="344" spans="2:18">
      <c r="B344" t="s">
        <v>87</v>
      </c>
      <c r="C344" t="s">
        <v>11</v>
      </c>
      <c r="D344">
        <v>10</v>
      </c>
      <c r="E344">
        <v>11</v>
      </c>
      <c r="F344">
        <v>21</v>
      </c>
      <c r="H344" s="1">
        <v>3170000</v>
      </c>
      <c r="I344" s="1">
        <v>2766750</v>
      </c>
      <c r="J344" s="1">
        <v>5936750</v>
      </c>
      <c r="K344" s="1"/>
      <c r="L344" s="77"/>
      <c r="M344" s="77"/>
      <c r="N344" s="77"/>
      <c r="O344" s="77"/>
      <c r="R344" s="77"/>
    </row>
    <row r="345" spans="2:18">
      <c r="C345" t="s">
        <v>12</v>
      </c>
      <c r="D345">
        <v>8</v>
      </c>
      <c r="E345">
        <v>8</v>
      </c>
      <c r="F345">
        <v>16</v>
      </c>
      <c r="H345" s="1">
        <v>2036000</v>
      </c>
      <c r="I345" s="1">
        <v>2092500</v>
      </c>
      <c r="J345" s="1">
        <v>4128500</v>
      </c>
      <c r="K345" s="1"/>
      <c r="L345" s="77"/>
      <c r="M345" s="77"/>
      <c r="N345" s="77"/>
      <c r="O345" s="77"/>
      <c r="R345" s="77"/>
    </row>
    <row r="346" spans="2:18">
      <c r="C346" t="s">
        <v>13</v>
      </c>
      <c r="D346">
        <v>13</v>
      </c>
      <c r="E346">
        <v>12</v>
      </c>
      <c r="F346">
        <v>25</v>
      </c>
      <c r="H346" s="1">
        <v>3065000</v>
      </c>
      <c r="I346" s="1">
        <v>3619610</v>
      </c>
      <c r="J346" s="1">
        <v>6684610</v>
      </c>
      <c r="K346" s="1"/>
      <c r="L346" s="77"/>
      <c r="M346" s="77"/>
      <c r="N346" s="77"/>
      <c r="O346" s="77"/>
      <c r="R346" s="77"/>
    </row>
    <row r="347" spans="2:18">
      <c r="C347" t="s">
        <v>14</v>
      </c>
      <c r="D347">
        <v>6</v>
      </c>
      <c r="E347">
        <v>3</v>
      </c>
      <c r="F347">
        <v>9</v>
      </c>
      <c r="H347" s="1">
        <v>820000</v>
      </c>
      <c r="I347" s="1">
        <v>1650800</v>
      </c>
      <c r="J347" s="1">
        <v>2470800</v>
      </c>
      <c r="K347" s="1"/>
      <c r="L347" s="77"/>
      <c r="M347" s="77"/>
      <c r="N347" s="77"/>
      <c r="O347" s="77"/>
      <c r="R347" s="77"/>
    </row>
    <row r="348" spans="2:18">
      <c r="C348" t="s">
        <v>15</v>
      </c>
      <c r="D348">
        <v>20</v>
      </c>
      <c r="E348">
        <v>20</v>
      </c>
      <c r="F348">
        <v>40</v>
      </c>
      <c r="H348" s="1">
        <v>5554800</v>
      </c>
      <c r="I348" s="1">
        <v>4902200</v>
      </c>
      <c r="J348" s="1">
        <v>10457000</v>
      </c>
      <c r="K348" s="1"/>
      <c r="L348" s="77"/>
      <c r="M348" s="77"/>
      <c r="N348" s="77"/>
      <c r="O348" s="77"/>
      <c r="R348" s="77"/>
    </row>
    <row r="349" spans="2:18">
      <c r="C349" t="s">
        <v>16</v>
      </c>
      <c r="D349">
        <v>7</v>
      </c>
      <c r="E349">
        <v>11</v>
      </c>
      <c r="F349">
        <v>18</v>
      </c>
      <c r="H349" s="1">
        <v>2856900</v>
      </c>
      <c r="I349" s="1">
        <v>2041000</v>
      </c>
      <c r="J349" s="1">
        <v>4897900</v>
      </c>
      <c r="K349" s="1"/>
      <c r="L349" s="77"/>
      <c r="M349" s="77"/>
      <c r="N349" s="77"/>
      <c r="O349" s="77"/>
      <c r="R349" s="77"/>
    </row>
    <row r="350" spans="2:18">
      <c r="C350" t="s">
        <v>17</v>
      </c>
      <c r="D350">
        <v>2</v>
      </c>
      <c r="E350">
        <v>2</v>
      </c>
      <c r="F350">
        <v>4</v>
      </c>
      <c r="H350" s="1">
        <v>534900</v>
      </c>
      <c r="I350" s="1">
        <v>534900</v>
      </c>
      <c r="J350" s="1">
        <v>1069800</v>
      </c>
      <c r="K350" s="1"/>
      <c r="L350" s="77"/>
      <c r="M350" s="77"/>
      <c r="N350" s="77"/>
      <c r="O350" s="77"/>
      <c r="R350" s="77"/>
    </row>
    <row r="351" spans="2:18">
      <c r="C351" t="s">
        <v>18</v>
      </c>
      <c r="D351">
        <v>15</v>
      </c>
      <c r="E351">
        <v>19</v>
      </c>
      <c r="F351">
        <v>34</v>
      </c>
      <c r="H351" s="1">
        <v>4746400</v>
      </c>
      <c r="I351" s="1">
        <v>4512900</v>
      </c>
      <c r="J351" s="1">
        <v>9259300</v>
      </c>
      <c r="K351" s="1"/>
      <c r="L351" s="77"/>
      <c r="M351" s="77"/>
      <c r="N351" s="77"/>
      <c r="O351" s="77"/>
      <c r="R351" s="77"/>
    </row>
    <row r="352" spans="2:18">
      <c r="C352" t="s">
        <v>19</v>
      </c>
      <c r="D352">
        <v>117</v>
      </c>
      <c r="E352">
        <v>112</v>
      </c>
      <c r="F352">
        <v>229</v>
      </c>
      <c r="H352" s="1">
        <v>28494860</v>
      </c>
      <c r="I352" s="1">
        <v>29158200</v>
      </c>
      <c r="J352" s="1">
        <v>57653060</v>
      </c>
      <c r="K352" s="1"/>
      <c r="L352" s="77"/>
      <c r="M352" s="77"/>
      <c r="N352" s="77"/>
      <c r="O352" s="77"/>
      <c r="R352" s="77"/>
    </row>
    <row r="353" spans="2:18">
      <c r="B353" t="s">
        <v>88</v>
      </c>
      <c r="D353">
        <v>198</v>
      </c>
      <c r="E353">
        <v>198</v>
      </c>
      <c r="F353">
        <v>396</v>
      </c>
      <c r="H353" s="1">
        <v>51278860</v>
      </c>
      <c r="I353" s="1">
        <v>51278860</v>
      </c>
      <c r="J353" s="1">
        <v>102557720</v>
      </c>
      <c r="K353" s="1"/>
      <c r="L353" s="77"/>
      <c r="M353" s="77"/>
      <c r="N353" s="77"/>
      <c r="O353" s="77"/>
      <c r="R353" s="77"/>
    </row>
    <row r="354" spans="2:18">
      <c r="B354" t="s">
        <v>89</v>
      </c>
      <c r="C354" t="s">
        <v>11</v>
      </c>
      <c r="H354" s="1"/>
      <c r="I354" s="1"/>
      <c r="J354" s="1"/>
      <c r="K354" s="1"/>
      <c r="L354" s="77"/>
      <c r="M354" s="77"/>
      <c r="N354" s="77"/>
      <c r="O354" s="77"/>
      <c r="R354" s="77"/>
    </row>
    <row r="355" spans="2:18">
      <c r="C355" t="s">
        <v>12</v>
      </c>
      <c r="H355" s="1"/>
      <c r="I355" s="1"/>
      <c r="J355" s="1"/>
      <c r="K355" s="1"/>
      <c r="L355" s="77"/>
      <c r="M355" s="77"/>
      <c r="N355" s="77"/>
      <c r="O355" s="77"/>
      <c r="R355" s="77"/>
    </row>
    <row r="356" spans="2:18">
      <c r="C356" t="s">
        <v>13</v>
      </c>
      <c r="H356" s="1"/>
      <c r="I356" s="1"/>
      <c r="J356" s="1"/>
      <c r="K356" s="1"/>
      <c r="L356" s="77"/>
      <c r="M356" s="77"/>
      <c r="N356" s="77"/>
      <c r="O356" s="77"/>
      <c r="R356" s="77"/>
    </row>
    <row r="357" spans="2:18">
      <c r="C357" t="s">
        <v>14</v>
      </c>
      <c r="H357" s="1"/>
      <c r="I357" s="1"/>
      <c r="J357" s="1"/>
      <c r="K357" s="1"/>
      <c r="L357" s="77"/>
      <c r="M357" s="77"/>
      <c r="N357" s="77"/>
      <c r="O357" s="77"/>
      <c r="R357" s="77"/>
    </row>
    <row r="358" spans="2:18">
      <c r="C358" t="s">
        <v>15</v>
      </c>
      <c r="H358" s="1"/>
      <c r="I358" s="1"/>
      <c r="J358" s="1"/>
      <c r="K358" s="1"/>
      <c r="L358" s="77"/>
      <c r="M358" s="77"/>
      <c r="N358" s="77"/>
      <c r="O358" s="77"/>
      <c r="R358" s="77"/>
    </row>
    <row r="359" spans="2:18">
      <c r="C359" t="s">
        <v>16</v>
      </c>
      <c r="H359" s="1"/>
      <c r="I359" s="1"/>
      <c r="J359" s="1"/>
      <c r="K359" s="1"/>
      <c r="L359" s="77"/>
      <c r="M359" s="77"/>
      <c r="N359" s="77"/>
      <c r="O359" s="77"/>
      <c r="R359" s="77"/>
    </row>
    <row r="360" spans="2:18">
      <c r="C360" t="s">
        <v>17</v>
      </c>
      <c r="H360" s="1"/>
      <c r="I360" s="1"/>
      <c r="J360" s="1"/>
      <c r="K360" s="1"/>
      <c r="L360" s="77"/>
      <c r="M360" s="77"/>
      <c r="N360" s="77"/>
      <c r="O360" s="77"/>
      <c r="R360" s="77"/>
    </row>
    <row r="361" spans="2:18">
      <c r="C361" t="s">
        <v>18</v>
      </c>
      <c r="H361" s="1"/>
      <c r="I361" s="1"/>
      <c r="J361" s="1"/>
      <c r="K361" s="1"/>
      <c r="L361" s="77"/>
      <c r="M361" s="77"/>
      <c r="N361" s="77"/>
      <c r="O361" s="77"/>
      <c r="R361" s="77"/>
    </row>
    <row r="362" spans="2:18">
      <c r="C362" t="s">
        <v>19</v>
      </c>
      <c r="H362" s="1"/>
      <c r="I362" s="1"/>
      <c r="J362" s="1"/>
      <c r="K362" s="1"/>
      <c r="L362" s="77"/>
      <c r="M362" s="77"/>
      <c r="N362" s="77"/>
      <c r="O362" s="77"/>
      <c r="R362" s="77"/>
    </row>
    <row r="363" spans="2:18">
      <c r="B363" t="s">
        <v>90</v>
      </c>
      <c r="H363" s="1"/>
      <c r="I363" s="1"/>
      <c r="J363" s="1"/>
      <c r="K363" s="1"/>
      <c r="L363" s="77"/>
      <c r="M363" s="77"/>
      <c r="N363" s="77"/>
      <c r="O363" s="77"/>
      <c r="R363" s="77"/>
    </row>
    <row r="364" spans="2:18">
      <c r="B364" t="s">
        <v>91</v>
      </c>
      <c r="C364" t="s">
        <v>11</v>
      </c>
      <c r="D364">
        <v>1</v>
      </c>
      <c r="F364">
        <v>1</v>
      </c>
      <c r="H364" s="1"/>
      <c r="I364" s="1">
        <v>98500</v>
      </c>
      <c r="J364" s="1">
        <v>98500</v>
      </c>
      <c r="K364" s="1"/>
      <c r="L364" s="77"/>
      <c r="M364" s="77"/>
      <c r="N364" s="77"/>
      <c r="O364" s="77"/>
      <c r="R364" s="77"/>
    </row>
    <row r="365" spans="2:18">
      <c r="C365" t="s">
        <v>12</v>
      </c>
      <c r="D365">
        <v>2</v>
      </c>
      <c r="E365">
        <v>3</v>
      </c>
      <c r="F365">
        <v>5</v>
      </c>
      <c r="H365" s="1">
        <v>276500</v>
      </c>
      <c r="I365" s="1">
        <v>229000</v>
      </c>
      <c r="J365" s="1">
        <v>505500</v>
      </c>
      <c r="K365" s="1"/>
      <c r="L365" s="77"/>
      <c r="M365" s="77"/>
      <c r="N365" s="77"/>
      <c r="O365" s="77"/>
      <c r="R365" s="77"/>
    </row>
    <row r="366" spans="2:18">
      <c r="C366" t="s">
        <v>13</v>
      </c>
      <c r="D366">
        <v>2</v>
      </c>
      <c r="E366">
        <v>2</v>
      </c>
      <c r="F366">
        <v>4</v>
      </c>
      <c r="H366" s="1">
        <v>194355</v>
      </c>
      <c r="I366" s="1">
        <v>179355</v>
      </c>
      <c r="J366" s="1">
        <v>373710</v>
      </c>
      <c r="K366" s="1"/>
      <c r="L366" s="77"/>
      <c r="M366" s="77"/>
      <c r="N366" s="77"/>
      <c r="O366" s="77"/>
      <c r="R366" s="77"/>
    </row>
    <row r="367" spans="2:18">
      <c r="C367" t="s">
        <v>14</v>
      </c>
      <c r="H367" s="1"/>
      <c r="I367" s="1"/>
      <c r="J367" s="1"/>
      <c r="K367" s="1"/>
      <c r="L367" s="77"/>
      <c r="M367" s="77"/>
      <c r="N367" s="77"/>
      <c r="O367" s="77"/>
      <c r="R367" s="77"/>
    </row>
    <row r="368" spans="2:18">
      <c r="C368" t="s">
        <v>15</v>
      </c>
      <c r="D368">
        <v>5</v>
      </c>
      <c r="E368">
        <v>1</v>
      </c>
      <c r="F368">
        <v>6</v>
      </c>
      <c r="H368" s="1">
        <v>99000</v>
      </c>
      <c r="I368" s="1">
        <v>549900</v>
      </c>
      <c r="J368" s="1">
        <v>648900</v>
      </c>
      <c r="K368" s="1"/>
      <c r="L368" s="77"/>
      <c r="M368" s="77"/>
      <c r="N368" s="77"/>
      <c r="O368" s="77"/>
      <c r="R368" s="77"/>
    </row>
    <row r="369" spans="2:18">
      <c r="C369" t="s">
        <v>16</v>
      </c>
      <c r="D369">
        <v>1</v>
      </c>
      <c r="E369">
        <v>2</v>
      </c>
      <c r="F369">
        <v>3</v>
      </c>
      <c r="H369" s="1">
        <v>388000</v>
      </c>
      <c r="I369" s="1">
        <v>270000</v>
      </c>
      <c r="J369" s="1">
        <v>658000</v>
      </c>
      <c r="K369" s="1"/>
      <c r="L369" s="77"/>
      <c r="M369" s="77"/>
      <c r="N369" s="77"/>
      <c r="O369" s="77"/>
      <c r="R369" s="77"/>
    </row>
    <row r="370" spans="2:18">
      <c r="C370" t="s">
        <v>17</v>
      </c>
      <c r="H370" s="1"/>
      <c r="I370" s="1"/>
      <c r="J370" s="1"/>
      <c r="K370" s="1"/>
      <c r="L370" s="77"/>
      <c r="M370" s="77"/>
      <c r="N370" s="77"/>
      <c r="O370" s="77"/>
      <c r="R370" s="77"/>
    </row>
    <row r="371" spans="2:18">
      <c r="C371" t="s">
        <v>18</v>
      </c>
      <c r="D371">
        <v>1</v>
      </c>
      <c r="F371">
        <v>1</v>
      </c>
      <c r="H371" s="1"/>
      <c r="I371" s="1">
        <v>94500</v>
      </c>
      <c r="J371" s="1">
        <v>94500</v>
      </c>
      <c r="K371" s="1"/>
      <c r="L371" s="77"/>
      <c r="M371" s="77"/>
      <c r="N371" s="77"/>
      <c r="O371" s="77"/>
      <c r="R371" s="77"/>
    </row>
    <row r="372" spans="2:18">
      <c r="C372" t="s">
        <v>19</v>
      </c>
      <c r="D372">
        <v>28</v>
      </c>
      <c r="E372">
        <v>32</v>
      </c>
      <c r="F372">
        <v>60</v>
      </c>
      <c r="H372" s="1">
        <v>3437300</v>
      </c>
      <c r="I372" s="1">
        <v>2973900</v>
      </c>
      <c r="J372" s="1">
        <v>6411200</v>
      </c>
      <c r="K372" s="1"/>
      <c r="L372" s="77"/>
      <c r="M372" s="77"/>
      <c r="N372" s="77"/>
      <c r="O372" s="77"/>
      <c r="R372" s="77"/>
    </row>
    <row r="373" spans="2:18">
      <c r="B373" t="s">
        <v>92</v>
      </c>
      <c r="D373">
        <v>40</v>
      </c>
      <c r="E373">
        <v>40</v>
      </c>
      <c r="F373">
        <v>80</v>
      </c>
      <c r="H373" s="1">
        <v>4395155</v>
      </c>
      <c r="I373" s="1">
        <v>4395155</v>
      </c>
      <c r="J373" s="1">
        <v>8790310</v>
      </c>
      <c r="K373" s="1"/>
      <c r="L373" s="77"/>
      <c r="M373" s="77"/>
      <c r="N373" s="77"/>
      <c r="O373" s="77"/>
      <c r="R373" s="77"/>
    </row>
    <row r="374" spans="2:18">
      <c r="B374" t="s">
        <v>93</v>
      </c>
      <c r="C374" t="s">
        <v>11</v>
      </c>
      <c r="D374">
        <v>5</v>
      </c>
      <c r="E374">
        <v>3</v>
      </c>
      <c r="F374">
        <v>8</v>
      </c>
      <c r="H374" s="1">
        <v>595000</v>
      </c>
      <c r="I374" s="1">
        <v>1067000</v>
      </c>
      <c r="J374" s="1">
        <v>1662000</v>
      </c>
      <c r="K374" s="1"/>
      <c r="L374" s="77"/>
      <c r="M374" s="77"/>
      <c r="N374" s="77"/>
      <c r="O374" s="77"/>
      <c r="R374" s="77"/>
    </row>
    <row r="375" spans="2:18">
      <c r="C375" t="s">
        <v>12</v>
      </c>
      <c r="D375">
        <v>2</v>
      </c>
      <c r="F375">
        <v>2</v>
      </c>
      <c r="H375" s="1"/>
      <c r="I375" s="1">
        <v>657500</v>
      </c>
      <c r="J375" s="1">
        <v>657500</v>
      </c>
      <c r="K375" s="1"/>
      <c r="L375" s="77"/>
      <c r="M375" s="77"/>
      <c r="N375" s="77"/>
      <c r="O375" s="77"/>
      <c r="R375" s="77"/>
    </row>
    <row r="376" spans="2:18">
      <c r="C376" t="s">
        <v>13</v>
      </c>
      <c r="D376">
        <v>8</v>
      </c>
      <c r="E376">
        <v>3</v>
      </c>
      <c r="F376">
        <v>11</v>
      </c>
      <c r="H376" s="1">
        <v>700000</v>
      </c>
      <c r="I376" s="1">
        <v>2002090</v>
      </c>
      <c r="J376" s="1">
        <v>2702090</v>
      </c>
      <c r="K376" s="1"/>
      <c r="L376" s="77"/>
      <c r="M376" s="77"/>
      <c r="N376" s="77"/>
      <c r="O376" s="77"/>
      <c r="R376" s="77"/>
    </row>
    <row r="377" spans="2:18">
      <c r="C377" t="s">
        <v>14</v>
      </c>
      <c r="H377" s="1"/>
      <c r="I377" s="1"/>
      <c r="J377" s="1"/>
      <c r="K377" s="1"/>
      <c r="L377" s="77"/>
      <c r="M377" s="77"/>
      <c r="N377" s="77"/>
      <c r="O377" s="77"/>
      <c r="R377" s="77"/>
    </row>
    <row r="378" spans="2:18">
      <c r="C378" t="s">
        <v>15</v>
      </c>
      <c r="D378">
        <v>4</v>
      </c>
      <c r="E378">
        <v>2</v>
      </c>
      <c r="F378">
        <v>6</v>
      </c>
      <c r="H378" s="1">
        <v>557000</v>
      </c>
      <c r="I378" s="1">
        <v>975500</v>
      </c>
      <c r="J378" s="1">
        <v>1532500</v>
      </c>
      <c r="K378" s="1"/>
      <c r="L378" s="77"/>
      <c r="M378" s="77"/>
      <c r="N378" s="77"/>
      <c r="O378" s="77"/>
      <c r="R378" s="77"/>
    </row>
    <row r="379" spans="2:18">
      <c r="C379" t="s">
        <v>16</v>
      </c>
      <c r="D379">
        <v>1</v>
      </c>
      <c r="F379">
        <v>1</v>
      </c>
      <c r="H379" s="1"/>
      <c r="I379" s="1">
        <v>175000</v>
      </c>
      <c r="J379" s="1">
        <v>175000</v>
      </c>
      <c r="K379" s="1"/>
      <c r="L379" s="77"/>
      <c r="M379" s="77"/>
      <c r="N379" s="77"/>
      <c r="O379" s="77"/>
      <c r="R379" s="77"/>
    </row>
    <row r="380" spans="2:18">
      <c r="C380" t="s">
        <v>17</v>
      </c>
      <c r="H380" s="1"/>
      <c r="I380" s="1"/>
      <c r="J380" s="1"/>
      <c r="K380" s="1"/>
      <c r="L380" s="77"/>
      <c r="M380" s="77"/>
      <c r="N380" s="77"/>
      <c r="O380" s="77"/>
      <c r="R380" s="77"/>
    </row>
    <row r="381" spans="2:18">
      <c r="C381" t="s">
        <v>18</v>
      </c>
      <c r="D381">
        <v>9</v>
      </c>
      <c r="E381">
        <v>6</v>
      </c>
      <c r="F381">
        <v>15</v>
      </c>
      <c r="H381" s="1">
        <v>1741500</v>
      </c>
      <c r="I381" s="1">
        <v>2698000</v>
      </c>
      <c r="J381" s="1">
        <v>4439500</v>
      </c>
      <c r="K381" s="1"/>
      <c r="L381" s="77"/>
      <c r="M381" s="77"/>
      <c r="N381" s="77"/>
      <c r="O381" s="77"/>
      <c r="R381" s="77"/>
    </row>
    <row r="382" spans="2:18">
      <c r="C382" t="s">
        <v>19</v>
      </c>
      <c r="D382">
        <v>47</v>
      </c>
      <c r="E382">
        <v>62</v>
      </c>
      <c r="F382">
        <v>109</v>
      </c>
      <c r="H382" s="1">
        <v>17379145</v>
      </c>
      <c r="I382" s="1">
        <v>13397555</v>
      </c>
      <c r="J382" s="1">
        <v>30776700</v>
      </c>
      <c r="K382" s="1"/>
      <c r="L382" s="77"/>
      <c r="M382" s="77"/>
      <c r="N382" s="77"/>
      <c r="O382" s="77"/>
      <c r="R382" s="77"/>
    </row>
    <row r="383" spans="2:18">
      <c r="B383" t="s">
        <v>94</v>
      </c>
      <c r="D383">
        <v>76</v>
      </c>
      <c r="E383">
        <v>76</v>
      </c>
      <c r="F383">
        <v>152</v>
      </c>
      <c r="H383" s="1">
        <v>20972645</v>
      </c>
      <c r="I383" s="1">
        <v>20972645</v>
      </c>
      <c r="J383" s="1">
        <v>41945290</v>
      </c>
      <c r="K383" s="1"/>
      <c r="L383" s="77"/>
      <c r="M383" s="77"/>
      <c r="N383" s="77"/>
      <c r="O383" s="77"/>
      <c r="R383" s="77"/>
    </row>
    <row r="384" spans="2:18">
      <c r="B384" t="s">
        <v>95</v>
      </c>
      <c r="C384" t="s">
        <v>11</v>
      </c>
      <c r="H384" s="1"/>
      <c r="I384" s="1"/>
      <c r="J384" s="1"/>
      <c r="K384" s="1"/>
      <c r="L384" s="77"/>
      <c r="M384" s="77"/>
      <c r="N384" s="77"/>
      <c r="O384" s="77"/>
      <c r="R384" s="77"/>
    </row>
    <row r="385" spans="2:18">
      <c r="C385" t="s">
        <v>12</v>
      </c>
      <c r="H385" s="1"/>
      <c r="I385" s="1"/>
      <c r="J385" s="1"/>
      <c r="K385" s="1"/>
      <c r="L385" s="77"/>
      <c r="M385" s="77"/>
      <c r="N385" s="77"/>
      <c r="O385" s="77"/>
      <c r="R385" s="77"/>
    </row>
    <row r="386" spans="2:18">
      <c r="C386" t="s">
        <v>13</v>
      </c>
      <c r="H386" s="1"/>
      <c r="I386" s="1"/>
      <c r="J386" s="1"/>
      <c r="K386" s="1"/>
      <c r="L386" s="77"/>
      <c r="M386" s="77"/>
      <c r="N386" s="77"/>
      <c r="O386" s="77"/>
      <c r="R386" s="77"/>
    </row>
    <row r="387" spans="2:18">
      <c r="C387" t="s">
        <v>14</v>
      </c>
      <c r="H387" s="1"/>
      <c r="I387" s="1"/>
      <c r="J387" s="1"/>
      <c r="K387" s="1"/>
      <c r="L387" s="77"/>
      <c r="M387" s="77"/>
      <c r="N387" s="77"/>
      <c r="O387" s="77"/>
      <c r="R387" s="77"/>
    </row>
    <row r="388" spans="2:18">
      <c r="C388" t="s">
        <v>15</v>
      </c>
      <c r="H388" s="1"/>
      <c r="I388" s="1"/>
      <c r="J388" s="1"/>
      <c r="K388" s="1"/>
      <c r="L388" s="77"/>
      <c r="M388" s="77"/>
      <c r="N388" s="77"/>
      <c r="O388" s="77"/>
      <c r="R388" s="77"/>
    </row>
    <row r="389" spans="2:18">
      <c r="C389" t="s">
        <v>16</v>
      </c>
      <c r="H389" s="1"/>
      <c r="I389" s="1"/>
      <c r="J389" s="1"/>
      <c r="K389" s="1"/>
      <c r="L389" s="77"/>
      <c r="M389" s="77"/>
      <c r="N389" s="77"/>
      <c r="O389" s="77"/>
      <c r="R389" s="77"/>
    </row>
    <row r="390" spans="2:18">
      <c r="C390" t="s">
        <v>17</v>
      </c>
      <c r="H390" s="1"/>
      <c r="I390" s="1"/>
      <c r="J390" s="1"/>
      <c r="K390" s="1"/>
      <c r="L390" s="77"/>
      <c r="M390" s="77"/>
      <c r="N390" s="77"/>
      <c r="O390" s="77"/>
      <c r="R390" s="77"/>
    </row>
    <row r="391" spans="2:18">
      <c r="C391" t="s">
        <v>18</v>
      </c>
      <c r="H391" s="1"/>
      <c r="I391" s="1"/>
      <c r="J391" s="1"/>
      <c r="K391" s="1"/>
      <c r="L391" s="77"/>
      <c r="M391" s="77"/>
      <c r="N391" s="77"/>
      <c r="O391" s="77"/>
      <c r="R391" s="77"/>
    </row>
    <row r="392" spans="2:18">
      <c r="C392" t="s">
        <v>19</v>
      </c>
      <c r="H392" s="1"/>
      <c r="I392" s="1"/>
      <c r="J392" s="1"/>
      <c r="K392" s="1"/>
      <c r="L392" s="77"/>
      <c r="M392" s="77"/>
      <c r="N392" s="77"/>
      <c r="O392" s="77"/>
      <c r="R392" s="77"/>
    </row>
    <row r="393" spans="2:18">
      <c r="B393" t="s">
        <v>96</v>
      </c>
      <c r="H393" s="1"/>
      <c r="I393" s="1"/>
      <c r="J393" s="1"/>
      <c r="K393" s="1"/>
      <c r="L393" s="77"/>
      <c r="M393" s="77"/>
      <c r="N393" s="77"/>
      <c r="O393" s="77"/>
      <c r="R393" s="77"/>
    </row>
    <row r="394" spans="2:18">
      <c r="B394" t="s">
        <v>97</v>
      </c>
      <c r="C394" t="s">
        <v>11</v>
      </c>
      <c r="H394" s="1"/>
      <c r="I394" s="1"/>
      <c r="J394" s="1"/>
      <c r="K394" s="1"/>
      <c r="L394" s="77"/>
      <c r="M394" s="77"/>
      <c r="N394" s="77"/>
      <c r="O394" s="77"/>
      <c r="R394" s="77"/>
    </row>
    <row r="395" spans="2:18">
      <c r="C395" t="s">
        <v>12</v>
      </c>
      <c r="H395" s="1"/>
      <c r="I395" s="1"/>
      <c r="J395" s="1"/>
      <c r="K395" s="1"/>
      <c r="L395" s="77"/>
      <c r="M395" s="77"/>
      <c r="N395" s="77"/>
      <c r="O395" s="77"/>
      <c r="R395" s="77"/>
    </row>
    <row r="396" spans="2:18">
      <c r="C396" t="s">
        <v>13</v>
      </c>
      <c r="H396" s="1"/>
      <c r="I396" s="1"/>
      <c r="J396" s="1"/>
      <c r="K396" s="1"/>
      <c r="L396" s="77"/>
      <c r="M396" s="77"/>
      <c r="N396" s="77"/>
      <c r="O396" s="77"/>
      <c r="R396" s="77"/>
    </row>
    <row r="397" spans="2:18">
      <c r="C397" t="s">
        <v>14</v>
      </c>
      <c r="H397" s="1"/>
      <c r="I397" s="1"/>
      <c r="J397" s="1"/>
      <c r="K397" s="1"/>
      <c r="L397" s="77"/>
      <c r="M397" s="77"/>
      <c r="N397" s="77"/>
      <c r="O397" s="77"/>
      <c r="R397" s="77"/>
    </row>
    <row r="398" spans="2:18">
      <c r="C398" t="s">
        <v>15</v>
      </c>
      <c r="H398" s="1"/>
      <c r="I398" s="1"/>
      <c r="J398" s="1"/>
      <c r="K398" s="1"/>
      <c r="L398" s="77"/>
      <c r="M398" s="77"/>
      <c r="N398" s="77"/>
      <c r="O398" s="77"/>
      <c r="R398" s="77"/>
    </row>
    <row r="399" spans="2:18">
      <c r="C399" t="s">
        <v>16</v>
      </c>
      <c r="H399" s="1"/>
      <c r="I399" s="1"/>
      <c r="J399" s="1"/>
      <c r="K399" s="1"/>
      <c r="L399" s="77"/>
      <c r="M399" s="77"/>
      <c r="N399" s="77"/>
      <c r="O399" s="77"/>
      <c r="R399" s="77"/>
    </row>
    <row r="400" spans="2:18">
      <c r="C400" t="s">
        <v>17</v>
      </c>
      <c r="H400" s="1"/>
      <c r="I400" s="1"/>
      <c r="J400" s="1"/>
      <c r="K400" s="1"/>
      <c r="L400" s="77"/>
      <c r="M400" s="77"/>
      <c r="N400" s="77"/>
      <c r="O400" s="77"/>
      <c r="R400" s="77"/>
    </row>
    <row r="401" spans="2:18">
      <c r="C401" t="s">
        <v>18</v>
      </c>
      <c r="H401" s="1"/>
      <c r="I401" s="1"/>
      <c r="J401" s="1"/>
      <c r="K401" s="1"/>
      <c r="L401" s="77"/>
      <c r="M401" s="77"/>
      <c r="N401" s="77"/>
      <c r="O401" s="77"/>
      <c r="R401" s="77"/>
    </row>
    <row r="402" spans="2:18">
      <c r="C402" t="s">
        <v>19</v>
      </c>
      <c r="H402" s="1"/>
      <c r="I402" s="1"/>
      <c r="J402" s="1"/>
      <c r="K402" s="1"/>
      <c r="L402" s="77"/>
      <c r="M402" s="77"/>
      <c r="N402" s="77"/>
      <c r="O402" s="77"/>
      <c r="R402" s="77"/>
    </row>
    <row r="403" spans="2:18">
      <c r="B403" t="s">
        <v>98</v>
      </c>
      <c r="H403" s="1"/>
      <c r="I403" s="1"/>
      <c r="J403" s="1"/>
      <c r="K403" s="1"/>
      <c r="L403" s="77"/>
      <c r="M403" s="77"/>
      <c r="N403" s="77"/>
      <c r="O403" s="77"/>
      <c r="R403" s="77"/>
    </row>
    <row r="404" spans="2:18">
      <c r="B404" t="s">
        <v>99</v>
      </c>
      <c r="C404" t="s">
        <v>11</v>
      </c>
      <c r="H404" s="1"/>
      <c r="I404" s="1"/>
      <c r="J404" s="1"/>
      <c r="K404" s="1"/>
      <c r="L404" s="77"/>
      <c r="M404" s="77"/>
      <c r="N404" s="77"/>
      <c r="O404" s="77"/>
      <c r="R404" s="77"/>
    </row>
    <row r="405" spans="2:18">
      <c r="C405" t="s">
        <v>12</v>
      </c>
      <c r="H405" s="1"/>
      <c r="I405" s="1"/>
      <c r="J405" s="1"/>
      <c r="K405" s="1"/>
      <c r="L405" s="77"/>
      <c r="M405" s="77"/>
      <c r="N405" s="77"/>
      <c r="O405" s="77"/>
      <c r="R405" s="77"/>
    </row>
    <row r="406" spans="2:18">
      <c r="C406" t="s">
        <v>13</v>
      </c>
      <c r="H406" s="1"/>
      <c r="I406" s="1"/>
      <c r="J406" s="1"/>
      <c r="K406" s="1"/>
      <c r="L406" s="77"/>
      <c r="M406" s="77"/>
      <c r="N406" s="77"/>
      <c r="O406" s="77"/>
      <c r="R406" s="77"/>
    </row>
    <row r="407" spans="2:18">
      <c r="C407" t="s">
        <v>14</v>
      </c>
      <c r="H407" s="1"/>
      <c r="I407" s="1"/>
      <c r="J407" s="1"/>
      <c r="K407" s="1"/>
      <c r="L407" s="77"/>
      <c r="M407" s="77"/>
      <c r="N407" s="77"/>
      <c r="O407" s="77"/>
      <c r="R407" s="77"/>
    </row>
    <row r="408" spans="2:18">
      <c r="C408" t="s">
        <v>15</v>
      </c>
      <c r="H408" s="1"/>
      <c r="I408" s="1"/>
      <c r="J408" s="1"/>
      <c r="K408" s="1"/>
      <c r="L408" s="77"/>
      <c r="M408" s="77"/>
      <c r="N408" s="77"/>
      <c r="O408" s="77"/>
      <c r="R408" s="77"/>
    </row>
    <row r="409" spans="2:18">
      <c r="C409" t="s">
        <v>16</v>
      </c>
      <c r="H409" s="1"/>
      <c r="I409" s="1"/>
      <c r="J409" s="1"/>
      <c r="K409" s="1"/>
      <c r="L409" s="77"/>
      <c r="M409" s="77"/>
      <c r="N409" s="77"/>
      <c r="O409" s="77"/>
      <c r="R409" s="77"/>
    </row>
    <row r="410" spans="2:18">
      <c r="C410" t="s">
        <v>17</v>
      </c>
      <c r="H410" s="1"/>
      <c r="I410" s="1"/>
      <c r="J410" s="1"/>
      <c r="K410" s="1"/>
      <c r="L410" s="77"/>
      <c r="M410" s="77"/>
      <c r="N410" s="77"/>
      <c r="O410" s="77"/>
      <c r="R410" s="77"/>
    </row>
    <row r="411" spans="2:18">
      <c r="C411" t="s">
        <v>18</v>
      </c>
      <c r="H411" s="1"/>
      <c r="I411" s="1"/>
      <c r="J411" s="1"/>
      <c r="K411" s="1"/>
      <c r="L411" s="77"/>
      <c r="M411" s="77"/>
      <c r="N411" s="77"/>
      <c r="O411" s="77"/>
      <c r="R411" s="77"/>
    </row>
    <row r="412" spans="2:18">
      <c r="C412" t="s">
        <v>19</v>
      </c>
      <c r="H412" s="1"/>
      <c r="I412" s="1"/>
      <c r="J412" s="1"/>
      <c r="K412" s="1"/>
      <c r="L412" s="77"/>
      <c r="M412" s="77"/>
      <c r="N412" s="77"/>
      <c r="O412" s="77"/>
      <c r="R412" s="77"/>
    </row>
    <row r="413" spans="2:18">
      <c r="B413" t="s">
        <v>100</v>
      </c>
      <c r="H413" s="1"/>
      <c r="I413" s="1"/>
      <c r="J413" s="1"/>
      <c r="K413" s="1"/>
      <c r="L413" s="77"/>
      <c r="M413" s="77"/>
      <c r="N413" s="77"/>
      <c r="O413" s="77"/>
      <c r="R413" s="77"/>
    </row>
    <row r="414" spans="2:18">
      <c r="B414" t="s">
        <v>101</v>
      </c>
      <c r="C414" t="s">
        <v>11</v>
      </c>
      <c r="H414" s="1"/>
      <c r="I414" s="1"/>
      <c r="J414" s="1"/>
      <c r="K414" s="1"/>
      <c r="L414" s="77"/>
      <c r="M414" s="77"/>
      <c r="N414" s="77"/>
      <c r="O414" s="77"/>
      <c r="R414" s="77"/>
    </row>
    <row r="415" spans="2:18">
      <c r="C415" t="s">
        <v>12</v>
      </c>
      <c r="H415" s="1"/>
      <c r="I415" s="1"/>
      <c r="J415" s="1"/>
      <c r="K415" s="1"/>
      <c r="L415" s="77"/>
      <c r="M415" s="77"/>
      <c r="N415" s="77"/>
      <c r="O415" s="77"/>
      <c r="R415" s="77"/>
    </row>
    <row r="416" spans="2:18">
      <c r="C416" t="s">
        <v>13</v>
      </c>
      <c r="H416" s="1"/>
      <c r="I416" s="1"/>
      <c r="J416" s="1"/>
      <c r="K416" s="1"/>
      <c r="L416" s="77"/>
      <c r="M416" s="77"/>
      <c r="N416" s="77"/>
      <c r="O416" s="77"/>
      <c r="R416" s="77"/>
    </row>
    <row r="417" spans="2:18">
      <c r="C417" t="s">
        <v>14</v>
      </c>
      <c r="H417" s="1"/>
      <c r="I417" s="1"/>
      <c r="J417" s="1"/>
      <c r="K417" s="1"/>
      <c r="L417" s="77"/>
      <c r="M417" s="77"/>
      <c r="N417" s="77"/>
      <c r="O417" s="77"/>
      <c r="R417" s="77"/>
    </row>
    <row r="418" spans="2:18">
      <c r="C418" t="s">
        <v>15</v>
      </c>
      <c r="H418" s="1"/>
      <c r="I418" s="1"/>
      <c r="J418" s="1"/>
      <c r="K418" s="1"/>
      <c r="L418" s="77"/>
      <c r="M418" s="77"/>
      <c r="N418" s="77"/>
      <c r="O418" s="77"/>
      <c r="R418" s="77"/>
    </row>
    <row r="419" spans="2:18">
      <c r="C419" t="s">
        <v>16</v>
      </c>
      <c r="H419" s="1"/>
      <c r="I419" s="1"/>
      <c r="J419" s="1"/>
      <c r="K419" s="1"/>
      <c r="L419" s="77"/>
      <c r="M419" s="77"/>
      <c r="N419" s="77"/>
      <c r="O419" s="77"/>
      <c r="R419" s="77"/>
    </row>
    <row r="420" spans="2:18">
      <c r="C420" t="s">
        <v>17</v>
      </c>
      <c r="H420" s="1"/>
      <c r="I420" s="1"/>
      <c r="J420" s="1"/>
      <c r="K420" s="1"/>
      <c r="L420" s="77"/>
      <c r="M420" s="77"/>
      <c r="N420" s="77"/>
      <c r="O420" s="77"/>
      <c r="R420" s="77"/>
    </row>
    <row r="421" spans="2:18">
      <c r="C421" t="s">
        <v>18</v>
      </c>
      <c r="H421" s="1"/>
      <c r="I421" s="1"/>
      <c r="J421" s="1"/>
      <c r="K421" s="1"/>
      <c r="L421" s="77"/>
      <c r="M421" s="77"/>
      <c r="N421" s="77"/>
      <c r="O421" s="77"/>
      <c r="R421" s="77"/>
    </row>
    <row r="422" spans="2:18">
      <c r="C422" t="s">
        <v>19</v>
      </c>
      <c r="H422" s="1"/>
      <c r="I422" s="1"/>
      <c r="J422" s="1"/>
      <c r="K422" s="1"/>
      <c r="L422" s="77"/>
      <c r="M422" s="77"/>
      <c r="N422" s="77"/>
      <c r="O422" s="77"/>
      <c r="R422" s="77"/>
    </row>
    <row r="423" spans="2:18">
      <c r="B423" t="s">
        <v>102</v>
      </c>
      <c r="H423" s="1"/>
      <c r="I423" s="1"/>
      <c r="J423" s="1"/>
      <c r="K423" s="1"/>
      <c r="L423" s="77"/>
      <c r="M423" s="77"/>
      <c r="N423" s="77"/>
      <c r="O423" s="77"/>
      <c r="R423" s="77"/>
    </row>
    <row r="424" spans="2:18">
      <c r="B424" t="s">
        <v>103</v>
      </c>
      <c r="C424" t="s">
        <v>11</v>
      </c>
      <c r="D424">
        <v>3</v>
      </c>
      <c r="E424">
        <v>5</v>
      </c>
      <c r="F424">
        <v>8</v>
      </c>
      <c r="H424" s="1">
        <v>1368000</v>
      </c>
      <c r="I424" s="1">
        <v>763000</v>
      </c>
      <c r="J424" s="1">
        <v>2131000</v>
      </c>
      <c r="K424" s="1"/>
      <c r="L424" s="77"/>
      <c r="M424" s="77"/>
      <c r="N424" s="77"/>
      <c r="O424" s="77"/>
      <c r="R424" s="77"/>
    </row>
    <row r="425" spans="2:18">
      <c r="C425" t="s">
        <v>12</v>
      </c>
      <c r="D425">
        <v>1</v>
      </c>
      <c r="F425">
        <v>1</v>
      </c>
      <c r="H425" s="1"/>
      <c r="I425" s="1">
        <v>231904</v>
      </c>
      <c r="J425" s="1">
        <v>231904</v>
      </c>
      <c r="K425" s="1"/>
      <c r="L425" s="77"/>
      <c r="M425" s="77"/>
      <c r="N425" s="77"/>
      <c r="O425" s="77"/>
      <c r="R425" s="77"/>
    </row>
    <row r="426" spans="2:18">
      <c r="C426" t="s">
        <v>13</v>
      </c>
      <c r="H426" s="1"/>
      <c r="I426" s="1"/>
      <c r="J426" s="1"/>
      <c r="K426" s="1"/>
      <c r="L426" s="77"/>
      <c r="M426" s="77"/>
      <c r="N426" s="77"/>
      <c r="O426" s="77"/>
      <c r="R426" s="77"/>
    </row>
    <row r="427" spans="2:18">
      <c r="C427" t="s">
        <v>14</v>
      </c>
      <c r="H427" s="1"/>
      <c r="I427" s="1"/>
      <c r="J427" s="1"/>
      <c r="K427" s="1"/>
      <c r="L427" s="77"/>
      <c r="M427" s="77"/>
      <c r="N427" s="77"/>
      <c r="O427" s="77"/>
      <c r="R427" s="77"/>
    </row>
    <row r="428" spans="2:18">
      <c r="C428" t="s">
        <v>15</v>
      </c>
      <c r="D428">
        <v>1</v>
      </c>
      <c r="E428">
        <v>1</v>
      </c>
      <c r="F428">
        <v>2</v>
      </c>
      <c r="H428" s="1">
        <v>240000</v>
      </c>
      <c r="I428" s="1">
        <v>240000</v>
      </c>
      <c r="J428" s="1">
        <v>480000</v>
      </c>
      <c r="K428" s="1"/>
      <c r="L428" s="77"/>
      <c r="M428" s="77"/>
      <c r="N428" s="77"/>
      <c r="O428" s="77"/>
      <c r="R428" s="77"/>
    </row>
    <row r="429" spans="2:18">
      <c r="C429" t="s">
        <v>16</v>
      </c>
      <c r="H429" s="1"/>
      <c r="I429" s="1"/>
      <c r="J429" s="1"/>
      <c r="K429" s="1"/>
      <c r="L429" s="77"/>
      <c r="M429" s="77"/>
      <c r="N429" s="77"/>
      <c r="O429" s="77"/>
      <c r="R429" s="77"/>
    </row>
    <row r="430" spans="2:18">
      <c r="C430" t="s">
        <v>17</v>
      </c>
      <c r="H430" s="1"/>
      <c r="I430" s="1"/>
      <c r="J430" s="1"/>
      <c r="K430" s="1"/>
      <c r="L430" s="77"/>
      <c r="M430" s="77"/>
      <c r="N430" s="77"/>
      <c r="O430" s="77"/>
      <c r="R430" s="77"/>
    </row>
    <row r="431" spans="2:18">
      <c r="C431" t="s">
        <v>18</v>
      </c>
      <c r="D431">
        <v>3</v>
      </c>
      <c r="E431">
        <v>2</v>
      </c>
      <c r="F431">
        <v>5</v>
      </c>
      <c r="H431" s="1">
        <v>425000</v>
      </c>
      <c r="I431" s="1">
        <v>663154</v>
      </c>
      <c r="J431" s="1">
        <v>1088154</v>
      </c>
      <c r="K431" s="1"/>
      <c r="L431" s="77"/>
      <c r="M431" s="77"/>
      <c r="N431" s="77"/>
      <c r="O431" s="77"/>
      <c r="R431" s="77"/>
    </row>
    <row r="432" spans="2:18">
      <c r="C432" t="s">
        <v>19</v>
      </c>
      <c r="D432">
        <v>5</v>
      </c>
      <c r="E432">
        <v>5</v>
      </c>
      <c r="F432">
        <v>10</v>
      </c>
      <c r="H432" s="1">
        <v>1233048</v>
      </c>
      <c r="I432" s="1">
        <v>1367990</v>
      </c>
      <c r="J432" s="1">
        <v>2601038</v>
      </c>
      <c r="K432" s="1"/>
      <c r="L432" s="77"/>
      <c r="M432" s="77"/>
      <c r="N432" s="77"/>
      <c r="O432" s="77"/>
      <c r="R432" s="77"/>
    </row>
    <row r="433" spans="2:18">
      <c r="B433" t="s">
        <v>104</v>
      </c>
      <c r="D433">
        <v>13</v>
      </c>
      <c r="E433">
        <v>13</v>
      </c>
      <c r="F433">
        <v>26</v>
      </c>
      <c r="H433" s="1">
        <v>3266048</v>
      </c>
      <c r="I433" s="1">
        <v>3266048</v>
      </c>
      <c r="J433" s="1">
        <v>6532096</v>
      </c>
      <c r="K433" s="1"/>
      <c r="L433" s="77"/>
      <c r="M433" s="77"/>
      <c r="N433" s="77"/>
      <c r="O433" s="77"/>
      <c r="R433" s="77"/>
    </row>
    <row r="434" spans="2:18">
      <c r="B434" t="s">
        <v>105</v>
      </c>
      <c r="C434" t="s">
        <v>11</v>
      </c>
      <c r="D434">
        <v>12</v>
      </c>
      <c r="E434">
        <v>8</v>
      </c>
      <c r="F434">
        <v>20</v>
      </c>
      <c r="H434" s="1">
        <v>1982000</v>
      </c>
      <c r="I434" s="1">
        <v>3157500</v>
      </c>
      <c r="J434" s="1">
        <v>5139500</v>
      </c>
      <c r="K434" s="1"/>
      <c r="L434" s="77"/>
      <c r="M434" s="77"/>
      <c r="N434" s="77"/>
      <c r="O434" s="77"/>
      <c r="R434" s="77"/>
    </row>
    <row r="435" spans="2:18">
      <c r="C435" t="s">
        <v>12</v>
      </c>
      <c r="D435">
        <v>10</v>
      </c>
      <c r="E435">
        <v>6</v>
      </c>
      <c r="F435">
        <v>16</v>
      </c>
      <c r="H435" s="1">
        <v>1406000</v>
      </c>
      <c r="I435" s="1">
        <v>2891535</v>
      </c>
      <c r="J435" s="1">
        <v>4297535</v>
      </c>
      <c r="K435" s="1"/>
      <c r="L435" s="77"/>
      <c r="M435" s="77"/>
      <c r="N435" s="77"/>
      <c r="O435" s="77"/>
      <c r="R435" s="77"/>
    </row>
    <row r="436" spans="2:18">
      <c r="C436" t="s">
        <v>13</v>
      </c>
      <c r="D436">
        <v>5</v>
      </c>
      <c r="F436">
        <v>5</v>
      </c>
      <c r="H436" s="1"/>
      <c r="I436" s="1">
        <v>1507900</v>
      </c>
      <c r="J436" s="1">
        <v>1507900</v>
      </c>
      <c r="K436" s="1"/>
      <c r="L436" s="77"/>
      <c r="M436" s="77"/>
      <c r="N436" s="77"/>
      <c r="O436" s="77"/>
      <c r="R436" s="77"/>
    </row>
    <row r="437" spans="2:18">
      <c r="C437" t="s">
        <v>14</v>
      </c>
      <c r="D437">
        <v>1</v>
      </c>
      <c r="F437">
        <v>1</v>
      </c>
      <c r="H437" s="1"/>
      <c r="I437" s="1">
        <v>305000</v>
      </c>
      <c r="J437" s="1">
        <v>305000</v>
      </c>
      <c r="K437" s="1"/>
      <c r="L437" s="77"/>
      <c r="M437" s="77"/>
      <c r="N437" s="77"/>
      <c r="O437" s="77"/>
      <c r="R437" s="77"/>
    </row>
    <row r="438" spans="2:18">
      <c r="C438" t="s">
        <v>15</v>
      </c>
      <c r="D438">
        <v>13</v>
      </c>
      <c r="E438">
        <v>9</v>
      </c>
      <c r="F438">
        <v>22</v>
      </c>
      <c r="H438" s="1">
        <v>2398400</v>
      </c>
      <c r="I438" s="1">
        <v>3364850</v>
      </c>
      <c r="J438" s="1">
        <v>5763250</v>
      </c>
      <c r="K438" s="1"/>
      <c r="L438" s="77"/>
      <c r="M438" s="77"/>
      <c r="N438" s="77"/>
      <c r="O438" s="77"/>
      <c r="R438" s="77"/>
    </row>
    <row r="439" spans="2:18">
      <c r="C439" t="s">
        <v>16</v>
      </c>
      <c r="D439">
        <v>5</v>
      </c>
      <c r="E439">
        <v>2</v>
      </c>
      <c r="F439">
        <v>7</v>
      </c>
      <c r="H439" s="1">
        <v>524000</v>
      </c>
      <c r="I439" s="1">
        <v>1667780</v>
      </c>
      <c r="J439" s="1">
        <v>2191780</v>
      </c>
      <c r="K439" s="1"/>
      <c r="L439" s="77"/>
      <c r="M439" s="77"/>
      <c r="N439" s="77"/>
      <c r="O439" s="77"/>
      <c r="R439" s="77"/>
    </row>
    <row r="440" spans="2:18">
      <c r="C440" t="s">
        <v>17</v>
      </c>
      <c r="H440" s="1"/>
      <c r="I440" s="1"/>
      <c r="J440" s="1"/>
      <c r="K440" s="1"/>
      <c r="L440" s="77"/>
      <c r="M440" s="77"/>
      <c r="N440" s="77"/>
      <c r="O440" s="77"/>
      <c r="R440" s="77"/>
    </row>
    <row r="441" spans="2:18">
      <c r="C441" t="s">
        <v>18</v>
      </c>
      <c r="D441">
        <v>4</v>
      </c>
      <c r="E441">
        <v>4</v>
      </c>
      <c r="F441">
        <v>8</v>
      </c>
      <c r="H441" s="1">
        <v>1133250</v>
      </c>
      <c r="I441" s="1">
        <v>967500</v>
      </c>
      <c r="J441" s="1">
        <v>2100750</v>
      </c>
      <c r="K441" s="1"/>
      <c r="L441" s="77"/>
      <c r="M441" s="77"/>
      <c r="N441" s="77"/>
      <c r="O441" s="77"/>
      <c r="R441" s="77"/>
    </row>
    <row r="442" spans="2:18">
      <c r="C442" t="s">
        <v>19</v>
      </c>
      <c r="D442">
        <v>52</v>
      </c>
      <c r="E442">
        <v>73</v>
      </c>
      <c r="F442">
        <v>125</v>
      </c>
      <c r="H442" s="1">
        <v>22523019</v>
      </c>
      <c r="I442" s="1">
        <v>16104604</v>
      </c>
      <c r="J442" s="1">
        <v>38627623</v>
      </c>
      <c r="K442" s="1"/>
      <c r="L442" s="77"/>
      <c r="M442" s="77"/>
      <c r="N442" s="77"/>
      <c r="O442" s="77"/>
      <c r="R442" s="77"/>
    </row>
    <row r="443" spans="2:18">
      <c r="B443" t="s">
        <v>106</v>
      </c>
      <c r="D443">
        <v>102</v>
      </c>
      <c r="E443">
        <v>102</v>
      </c>
      <c r="F443">
        <v>204</v>
      </c>
      <c r="H443" s="1">
        <v>29966669</v>
      </c>
      <c r="I443" s="1">
        <v>29966669</v>
      </c>
      <c r="J443" s="1">
        <v>59933338</v>
      </c>
      <c r="K443" s="1"/>
      <c r="L443" s="77"/>
      <c r="M443" s="77"/>
      <c r="N443" s="77"/>
      <c r="O443" s="77"/>
      <c r="R443" s="77"/>
    </row>
    <row r="444" spans="2:18">
      <c r="B444" t="s">
        <v>107</v>
      </c>
      <c r="C444" t="s">
        <v>11</v>
      </c>
      <c r="D444">
        <v>8</v>
      </c>
      <c r="E444">
        <v>12</v>
      </c>
      <c r="F444">
        <v>20</v>
      </c>
      <c r="H444" s="1">
        <v>3570000</v>
      </c>
      <c r="I444" s="1">
        <v>2659500</v>
      </c>
      <c r="J444" s="1">
        <v>6229500</v>
      </c>
      <c r="K444" s="1"/>
      <c r="L444" s="77"/>
      <c r="M444" s="77"/>
      <c r="N444" s="77"/>
      <c r="O444" s="77"/>
      <c r="R444" s="77"/>
    </row>
    <row r="445" spans="2:18">
      <c r="C445" t="s">
        <v>12</v>
      </c>
      <c r="D445">
        <v>4</v>
      </c>
      <c r="E445">
        <v>10</v>
      </c>
      <c r="F445">
        <v>14</v>
      </c>
      <c r="H445" s="1">
        <v>1983000</v>
      </c>
      <c r="I445" s="1">
        <v>680500</v>
      </c>
      <c r="J445" s="1">
        <v>2663500</v>
      </c>
      <c r="K445" s="1"/>
      <c r="L445" s="77"/>
      <c r="M445" s="77"/>
      <c r="N445" s="77"/>
      <c r="O445" s="77"/>
      <c r="R445" s="77"/>
    </row>
    <row r="446" spans="2:18">
      <c r="C446" t="s">
        <v>13</v>
      </c>
      <c r="D446">
        <v>8</v>
      </c>
      <c r="E446">
        <v>5</v>
      </c>
      <c r="F446">
        <v>13</v>
      </c>
      <c r="H446" s="1">
        <v>1336000</v>
      </c>
      <c r="I446" s="1">
        <v>2438900</v>
      </c>
      <c r="J446" s="1">
        <v>3774900</v>
      </c>
      <c r="K446" s="1"/>
      <c r="L446" s="77"/>
      <c r="M446" s="77"/>
      <c r="N446" s="77"/>
      <c r="O446" s="77"/>
      <c r="R446" s="77"/>
    </row>
    <row r="447" spans="2:18">
      <c r="C447" t="s">
        <v>14</v>
      </c>
      <c r="H447" s="1"/>
      <c r="I447" s="1"/>
      <c r="J447" s="1"/>
      <c r="K447" s="1"/>
      <c r="L447" s="77"/>
      <c r="M447" s="77"/>
      <c r="N447" s="77"/>
      <c r="O447" s="77"/>
      <c r="R447" s="77"/>
    </row>
    <row r="448" spans="2:18">
      <c r="C448" t="s">
        <v>15</v>
      </c>
      <c r="D448">
        <v>20</v>
      </c>
      <c r="E448">
        <v>16</v>
      </c>
      <c r="F448">
        <v>36</v>
      </c>
      <c r="H448" s="1">
        <v>4301200</v>
      </c>
      <c r="I448" s="1">
        <v>5115400</v>
      </c>
      <c r="J448" s="1">
        <v>9416600</v>
      </c>
      <c r="K448" s="1"/>
      <c r="L448" s="77"/>
      <c r="M448" s="77"/>
      <c r="N448" s="77"/>
      <c r="O448" s="77"/>
      <c r="R448" s="77"/>
    </row>
    <row r="449" spans="2:18">
      <c r="C449" t="s">
        <v>16</v>
      </c>
      <c r="D449">
        <v>31</v>
      </c>
      <c r="E449">
        <v>49</v>
      </c>
      <c r="F449">
        <v>80</v>
      </c>
      <c r="H449" s="1">
        <v>15692000</v>
      </c>
      <c r="I449" s="1">
        <v>8889700</v>
      </c>
      <c r="J449" s="1">
        <v>24581700</v>
      </c>
      <c r="K449" s="1"/>
      <c r="L449" s="77"/>
      <c r="M449" s="77"/>
      <c r="N449" s="77"/>
      <c r="O449" s="77"/>
      <c r="R449" s="77"/>
    </row>
    <row r="450" spans="2:18">
      <c r="C450" t="s">
        <v>17</v>
      </c>
      <c r="H450" s="1"/>
      <c r="I450" s="1"/>
      <c r="J450" s="1"/>
      <c r="K450" s="1"/>
      <c r="L450" s="77"/>
      <c r="M450" s="77"/>
      <c r="N450" s="77"/>
      <c r="O450" s="77"/>
      <c r="R450" s="77"/>
    </row>
    <row r="451" spans="2:18">
      <c r="C451" t="s">
        <v>18</v>
      </c>
      <c r="D451">
        <v>14</v>
      </c>
      <c r="E451">
        <v>13</v>
      </c>
      <c r="F451">
        <v>27</v>
      </c>
      <c r="H451" s="1">
        <v>3696000</v>
      </c>
      <c r="I451" s="1">
        <v>4595250</v>
      </c>
      <c r="J451" s="1">
        <v>8291250</v>
      </c>
      <c r="K451" s="1"/>
      <c r="L451" s="77"/>
      <c r="M451" s="77"/>
      <c r="N451" s="77"/>
      <c r="O451" s="77"/>
      <c r="R451" s="77"/>
    </row>
    <row r="452" spans="2:18">
      <c r="C452" t="s">
        <v>19</v>
      </c>
      <c r="D452">
        <v>80</v>
      </c>
      <c r="E452">
        <v>60</v>
      </c>
      <c r="F452">
        <v>140</v>
      </c>
      <c r="H452" s="1">
        <v>19589029</v>
      </c>
      <c r="I452" s="1">
        <v>25787979</v>
      </c>
      <c r="J452" s="1">
        <v>45377008</v>
      </c>
      <c r="K452" s="1"/>
      <c r="L452" s="77"/>
      <c r="M452" s="77"/>
      <c r="N452" s="77"/>
      <c r="O452" s="77"/>
      <c r="R452" s="77"/>
    </row>
    <row r="453" spans="2:18">
      <c r="B453" t="s">
        <v>108</v>
      </c>
      <c r="D453">
        <v>165</v>
      </c>
      <c r="E453">
        <v>165</v>
      </c>
      <c r="F453">
        <v>330</v>
      </c>
      <c r="H453" s="1">
        <v>50167229</v>
      </c>
      <c r="I453" s="1">
        <v>50167229</v>
      </c>
      <c r="J453" s="1">
        <v>100334458</v>
      </c>
      <c r="K453" s="1"/>
      <c r="L453" s="77"/>
      <c r="M453" s="77"/>
      <c r="N453" s="77"/>
      <c r="O453" s="77"/>
      <c r="R453" s="77"/>
    </row>
    <row r="454" spans="2:18">
      <c r="B454" t="s">
        <v>109</v>
      </c>
      <c r="C454" t="s">
        <v>11</v>
      </c>
      <c r="E454">
        <v>2</v>
      </c>
      <c r="F454">
        <v>2</v>
      </c>
      <c r="H454" s="1">
        <v>825000</v>
      </c>
      <c r="I454" s="1"/>
      <c r="J454" s="1">
        <v>825000</v>
      </c>
      <c r="K454" s="1"/>
      <c r="L454" s="77"/>
      <c r="M454" s="77"/>
      <c r="N454" s="77"/>
      <c r="O454" s="77"/>
      <c r="R454" s="77"/>
    </row>
    <row r="455" spans="2:18">
      <c r="C455" t="s">
        <v>12</v>
      </c>
      <c r="D455">
        <v>2</v>
      </c>
      <c r="F455">
        <v>2</v>
      </c>
      <c r="H455" s="1"/>
      <c r="I455" s="1">
        <v>610000</v>
      </c>
      <c r="J455" s="1">
        <v>610000</v>
      </c>
      <c r="K455" s="1"/>
      <c r="L455" s="77"/>
      <c r="M455" s="77"/>
      <c r="N455" s="77"/>
      <c r="O455" s="77"/>
      <c r="R455" s="77"/>
    </row>
    <row r="456" spans="2:18">
      <c r="C456" t="s">
        <v>13</v>
      </c>
      <c r="D456">
        <v>1</v>
      </c>
      <c r="E456">
        <v>3</v>
      </c>
      <c r="F456">
        <v>4</v>
      </c>
      <c r="H456" s="1">
        <v>608000</v>
      </c>
      <c r="I456" s="1">
        <v>178000</v>
      </c>
      <c r="J456" s="1">
        <v>786000</v>
      </c>
      <c r="K456" s="1"/>
      <c r="L456" s="77"/>
      <c r="M456" s="77"/>
      <c r="N456" s="77"/>
      <c r="O456" s="77"/>
      <c r="R456" s="77"/>
    </row>
    <row r="457" spans="2:18">
      <c r="C457" t="s">
        <v>14</v>
      </c>
      <c r="H457" s="1"/>
      <c r="I457" s="1"/>
      <c r="J457" s="1"/>
      <c r="K457" s="1"/>
      <c r="L457" s="77"/>
      <c r="M457" s="77"/>
      <c r="N457" s="77"/>
      <c r="O457" s="77"/>
      <c r="R457" s="77"/>
    </row>
    <row r="458" spans="2:18">
      <c r="C458" t="s">
        <v>15</v>
      </c>
      <c r="D458">
        <v>4</v>
      </c>
      <c r="E458">
        <v>1</v>
      </c>
      <c r="F458">
        <v>5</v>
      </c>
      <c r="H458" s="1">
        <v>207000</v>
      </c>
      <c r="I458" s="1">
        <v>1000000</v>
      </c>
      <c r="J458" s="1">
        <v>1207000</v>
      </c>
      <c r="K458" s="1"/>
      <c r="L458" s="77"/>
      <c r="M458" s="77"/>
      <c r="N458" s="77"/>
      <c r="O458" s="77"/>
      <c r="R458" s="77"/>
    </row>
    <row r="459" spans="2:18">
      <c r="C459" t="s">
        <v>16</v>
      </c>
      <c r="H459" s="1"/>
      <c r="I459" s="1"/>
      <c r="J459" s="1"/>
      <c r="K459" s="1"/>
      <c r="L459" s="77"/>
      <c r="M459" s="77"/>
      <c r="N459" s="77"/>
      <c r="O459" s="77"/>
      <c r="R459" s="77"/>
    </row>
    <row r="460" spans="2:18">
      <c r="C460" t="s">
        <v>17</v>
      </c>
      <c r="H460" s="1"/>
      <c r="I460" s="1"/>
      <c r="J460" s="1"/>
      <c r="K460" s="1"/>
      <c r="L460" s="77"/>
      <c r="M460" s="77"/>
      <c r="N460" s="77"/>
      <c r="O460" s="77"/>
      <c r="R460" s="77"/>
    </row>
    <row r="461" spans="2:18">
      <c r="C461" t="s">
        <v>18</v>
      </c>
      <c r="H461" s="1"/>
      <c r="I461" s="1"/>
      <c r="J461" s="1"/>
      <c r="K461" s="1"/>
      <c r="L461" s="77"/>
      <c r="M461" s="77"/>
      <c r="N461" s="77"/>
      <c r="O461" s="77"/>
      <c r="R461" s="77"/>
    </row>
    <row r="462" spans="2:18">
      <c r="C462" t="s">
        <v>19</v>
      </c>
      <c r="D462">
        <v>25</v>
      </c>
      <c r="E462">
        <v>26</v>
      </c>
      <c r="F462">
        <v>51</v>
      </c>
      <c r="H462" s="1">
        <v>5736500</v>
      </c>
      <c r="I462" s="1">
        <v>5588500</v>
      </c>
      <c r="J462" s="1">
        <v>11325000</v>
      </c>
      <c r="K462" s="1"/>
      <c r="L462" s="77"/>
      <c r="M462" s="77"/>
      <c r="N462" s="77"/>
      <c r="O462" s="77"/>
      <c r="R462" s="77"/>
    </row>
    <row r="463" spans="2:18">
      <c r="B463" t="s">
        <v>110</v>
      </c>
      <c r="D463">
        <v>32</v>
      </c>
      <c r="E463">
        <v>32</v>
      </c>
      <c r="F463">
        <v>64</v>
      </c>
      <c r="H463" s="1">
        <v>7376500</v>
      </c>
      <c r="I463" s="1">
        <v>7376500</v>
      </c>
      <c r="J463" s="1">
        <v>14753000</v>
      </c>
      <c r="K463" s="1"/>
      <c r="L463" s="77"/>
      <c r="M463" s="77"/>
      <c r="N463" s="77"/>
      <c r="O463" s="77"/>
      <c r="R463" s="77"/>
    </row>
    <row r="464" spans="2:18">
      <c r="B464" t="s">
        <v>111</v>
      </c>
      <c r="C464" t="s">
        <v>11</v>
      </c>
      <c r="H464" s="1"/>
      <c r="I464" s="1"/>
      <c r="J464" s="1"/>
      <c r="K464" s="1"/>
      <c r="L464" s="77"/>
      <c r="M464" s="77"/>
      <c r="N464" s="77"/>
      <c r="O464" s="77"/>
      <c r="R464" s="77"/>
    </row>
    <row r="465" spans="2:18">
      <c r="C465" t="s">
        <v>12</v>
      </c>
      <c r="H465" s="1"/>
      <c r="I465" s="1"/>
      <c r="J465" s="1"/>
      <c r="K465" s="1"/>
      <c r="L465" s="77"/>
      <c r="M465" s="77"/>
      <c r="N465" s="77"/>
      <c r="O465" s="77"/>
      <c r="R465" s="77"/>
    </row>
    <row r="466" spans="2:18">
      <c r="C466" t="s">
        <v>13</v>
      </c>
      <c r="H466" s="1"/>
      <c r="I466" s="1"/>
      <c r="J466" s="1"/>
      <c r="K466" s="1"/>
      <c r="L466" s="77"/>
      <c r="M466" s="77"/>
      <c r="N466" s="77"/>
      <c r="O466" s="77"/>
      <c r="R466" s="77"/>
    </row>
    <row r="467" spans="2:18">
      <c r="C467" t="s">
        <v>14</v>
      </c>
      <c r="H467" s="1"/>
      <c r="I467" s="1"/>
      <c r="J467" s="1"/>
      <c r="K467" s="1"/>
      <c r="L467" s="77"/>
      <c r="M467" s="77"/>
      <c r="N467" s="77"/>
      <c r="O467" s="77"/>
      <c r="R467" s="77"/>
    </row>
    <row r="468" spans="2:18">
      <c r="C468" t="s">
        <v>15</v>
      </c>
      <c r="H468" s="1"/>
      <c r="I468" s="1"/>
      <c r="J468" s="1"/>
      <c r="K468" s="1"/>
      <c r="L468" s="77"/>
      <c r="M468" s="77"/>
      <c r="N468" s="77"/>
      <c r="O468" s="77"/>
      <c r="R468" s="77"/>
    </row>
    <row r="469" spans="2:18">
      <c r="C469" t="s">
        <v>16</v>
      </c>
      <c r="H469" s="1"/>
      <c r="I469" s="1"/>
      <c r="J469" s="1"/>
      <c r="K469" s="1"/>
      <c r="L469" s="77"/>
      <c r="M469" s="77"/>
      <c r="N469" s="77"/>
      <c r="O469" s="77"/>
      <c r="R469" s="77"/>
    </row>
    <row r="470" spans="2:18">
      <c r="C470" t="s">
        <v>17</v>
      </c>
      <c r="H470" s="1"/>
      <c r="I470" s="1"/>
      <c r="J470" s="1"/>
      <c r="K470" s="1"/>
      <c r="L470" s="77"/>
      <c r="M470" s="77"/>
      <c r="N470" s="77"/>
      <c r="O470" s="77"/>
      <c r="R470" s="77"/>
    </row>
    <row r="471" spans="2:18">
      <c r="C471" t="s">
        <v>18</v>
      </c>
      <c r="H471" s="1"/>
      <c r="I471" s="1"/>
      <c r="J471" s="1"/>
      <c r="K471" s="1"/>
      <c r="L471" s="77"/>
      <c r="M471" s="77"/>
      <c r="N471" s="77"/>
      <c r="O471" s="77"/>
      <c r="R471" s="77"/>
    </row>
    <row r="472" spans="2:18">
      <c r="C472" t="s">
        <v>19</v>
      </c>
      <c r="H472" s="1"/>
      <c r="I472" s="1"/>
      <c r="J472" s="1"/>
      <c r="K472" s="1"/>
      <c r="L472" s="77"/>
      <c r="M472" s="77"/>
      <c r="N472" s="77"/>
      <c r="O472" s="77"/>
      <c r="R472" s="77"/>
    </row>
    <row r="473" spans="2:18">
      <c r="B473" t="s">
        <v>112</v>
      </c>
      <c r="H473" s="1"/>
      <c r="I473" s="1"/>
      <c r="J473" s="1"/>
      <c r="K473" s="1"/>
      <c r="L473" s="77"/>
      <c r="M473" s="77"/>
      <c r="N473" s="77"/>
      <c r="O473" s="77"/>
      <c r="R473" s="77"/>
    </row>
    <row r="474" spans="2:18">
      <c r="B474" t="s">
        <v>113</v>
      </c>
      <c r="C474" t="s">
        <v>11</v>
      </c>
      <c r="H474" s="1"/>
      <c r="I474" s="1"/>
      <c r="J474" s="1"/>
      <c r="K474" s="1"/>
      <c r="L474" s="77"/>
      <c r="M474" s="77"/>
      <c r="N474" s="77"/>
      <c r="O474" s="77"/>
      <c r="R474" s="77"/>
    </row>
    <row r="475" spans="2:18">
      <c r="C475" t="s">
        <v>12</v>
      </c>
      <c r="H475" s="1"/>
      <c r="I475" s="1"/>
      <c r="J475" s="1"/>
      <c r="K475" s="1"/>
      <c r="L475" s="77"/>
      <c r="M475" s="77"/>
      <c r="N475" s="77"/>
      <c r="O475" s="77"/>
      <c r="R475" s="77"/>
    </row>
    <row r="476" spans="2:18">
      <c r="C476" t="s">
        <v>13</v>
      </c>
      <c r="H476" s="1"/>
      <c r="I476" s="1"/>
      <c r="J476" s="1"/>
      <c r="K476" s="1"/>
      <c r="L476" s="77"/>
      <c r="M476" s="77"/>
      <c r="N476" s="77"/>
      <c r="O476" s="77"/>
      <c r="R476" s="77"/>
    </row>
    <row r="477" spans="2:18">
      <c r="C477" t="s">
        <v>14</v>
      </c>
      <c r="H477" s="1"/>
      <c r="I477" s="1"/>
      <c r="J477" s="1"/>
      <c r="K477" s="1"/>
      <c r="L477" s="77"/>
      <c r="M477" s="77"/>
      <c r="N477" s="77"/>
      <c r="O477" s="77"/>
      <c r="R477" s="77"/>
    </row>
    <row r="478" spans="2:18">
      <c r="C478" t="s">
        <v>15</v>
      </c>
      <c r="H478" s="1"/>
      <c r="I478" s="1"/>
      <c r="J478" s="1"/>
      <c r="K478" s="1"/>
      <c r="L478" s="77"/>
      <c r="M478" s="77"/>
      <c r="N478" s="77"/>
      <c r="O478" s="77"/>
      <c r="R478" s="77"/>
    </row>
    <row r="479" spans="2:18">
      <c r="C479" t="s">
        <v>16</v>
      </c>
      <c r="H479" s="1"/>
      <c r="I479" s="1"/>
      <c r="J479" s="1"/>
      <c r="K479" s="1"/>
      <c r="L479" s="77"/>
      <c r="M479" s="77"/>
      <c r="N479" s="77"/>
      <c r="O479" s="77"/>
      <c r="R479" s="77"/>
    </row>
    <row r="480" spans="2:18">
      <c r="C480" t="s">
        <v>17</v>
      </c>
      <c r="H480" s="1"/>
      <c r="I480" s="1"/>
      <c r="J480" s="1"/>
      <c r="K480" s="1"/>
      <c r="L480" s="77"/>
      <c r="M480" s="77"/>
      <c r="N480" s="77"/>
      <c r="O480" s="77"/>
      <c r="R480" s="77"/>
    </row>
    <row r="481" spans="2:18">
      <c r="C481" t="s">
        <v>18</v>
      </c>
      <c r="H481" s="1"/>
      <c r="I481" s="1"/>
      <c r="J481" s="1"/>
      <c r="K481" s="1"/>
      <c r="L481" s="77"/>
      <c r="M481" s="77"/>
      <c r="N481" s="77"/>
      <c r="O481" s="77"/>
      <c r="R481" s="77"/>
    </row>
    <row r="482" spans="2:18">
      <c r="C482" t="s">
        <v>19</v>
      </c>
      <c r="H482" s="1"/>
      <c r="I482" s="1"/>
      <c r="J482" s="1"/>
      <c r="K482" s="1"/>
      <c r="L482" s="77"/>
      <c r="M482" s="77"/>
      <c r="N482" s="77"/>
      <c r="O482" s="77"/>
      <c r="R482" s="77"/>
    </row>
    <row r="483" spans="2:18">
      <c r="B483" t="s">
        <v>114</v>
      </c>
      <c r="H483" s="1"/>
      <c r="I483" s="1"/>
      <c r="J483" s="1"/>
      <c r="K483" s="1"/>
      <c r="L483" s="77"/>
      <c r="M483" s="77"/>
      <c r="N483" s="77"/>
      <c r="O483" s="77"/>
      <c r="R483" s="77"/>
    </row>
    <row r="484" spans="2:18">
      <c r="B484" t="s">
        <v>115</v>
      </c>
      <c r="C484" t="s">
        <v>11</v>
      </c>
      <c r="H484" s="1"/>
      <c r="I484" s="1"/>
      <c r="J484" s="1"/>
      <c r="K484" s="1"/>
      <c r="L484" s="77"/>
      <c r="M484" s="77"/>
      <c r="N484" s="77"/>
      <c r="O484" s="77"/>
      <c r="R484" s="77"/>
    </row>
    <row r="485" spans="2:18">
      <c r="C485" t="s">
        <v>12</v>
      </c>
      <c r="H485" s="1"/>
      <c r="I485" s="1"/>
      <c r="J485" s="1"/>
      <c r="K485" s="1"/>
      <c r="L485" s="77"/>
      <c r="M485" s="77"/>
      <c r="N485" s="77"/>
      <c r="O485" s="77"/>
      <c r="R485" s="77"/>
    </row>
    <row r="486" spans="2:18">
      <c r="C486" t="s">
        <v>13</v>
      </c>
      <c r="H486" s="1"/>
      <c r="I486" s="1"/>
      <c r="J486" s="1"/>
      <c r="K486" s="1"/>
      <c r="L486" s="77"/>
      <c r="M486" s="77"/>
      <c r="N486" s="77"/>
      <c r="O486" s="77"/>
      <c r="R486" s="77"/>
    </row>
    <row r="487" spans="2:18">
      <c r="C487" t="s">
        <v>14</v>
      </c>
      <c r="H487" s="1"/>
      <c r="I487" s="1"/>
      <c r="J487" s="1"/>
      <c r="K487" s="1"/>
      <c r="L487" s="77"/>
      <c r="M487" s="77"/>
      <c r="N487" s="77"/>
      <c r="O487" s="77"/>
      <c r="R487" s="77"/>
    </row>
    <row r="488" spans="2:18">
      <c r="C488" t="s">
        <v>15</v>
      </c>
      <c r="H488" s="1"/>
      <c r="I488" s="1"/>
      <c r="J488" s="1"/>
      <c r="K488" s="1"/>
      <c r="L488" s="77"/>
      <c r="M488" s="77"/>
      <c r="N488" s="77"/>
      <c r="O488" s="77"/>
      <c r="R488" s="77"/>
    </row>
    <row r="489" spans="2:18">
      <c r="C489" t="s">
        <v>16</v>
      </c>
      <c r="H489" s="1"/>
      <c r="I489" s="1"/>
      <c r="J489" s="1"/>
      <c r="K489" s="1"/>
      <c r="L489" s="77"/>
      <c r="M489" s="77"/>
      <c r="N489" s="77"/>
      <c r="O489" s="77"/>
      <c r="R489" s="77"/>
    </row>
    <row r="490" spans="2:18">
      <c r="C490" t="s">
        <v>17</v>
      </c>
      <c r="H490" s="1"/>
      <c r="I490" s="1"/>
      <c r="J490" s="1"/>
      <c r="K490" s="1"/>
      <c r="L490" s="77"/>
      <c r="M490" s="77"/>
      <c r="N490" s="77"/>
      <c r="O490" s="77"/>
      <c r="R490" s="77"/>
    </row>
    <row r="491" spans="2:18">
      <c r="C491" t="s">
        <v>18</v>
      </c>
      <c r="H491" s="1"/>
      <c r="I491" s="1"/>
      <c r="J491" s="1"/>
      <c r="K491" s="1"/>
      <c r="L491" s="77"/>
      <c r="M491" s="77"/>
      <c r="N491" s="77"/>
      <c r="O491" s="77"/>
      <c r="R491" s="77"/>
    </row>
    <row r="492" spans="2:18">
      <c r="C492" t="s">
        <v>19</v>
      </c>
      <c r="H492" s="1"/>
      <c r="I492" s="1"/>
      <c r="J492" s="1"/>
      <c r="K492" s="1"/>
      <c r="L492" s="77"/>
      <c r="M492" s="77"/>
      <c r="N492" s="77"/>
      <c r="O492" s="77"/>
      <c r="R492" s="77"/>
    </row>
    <row r="493" spans="2:18">
      <c r="B493" t="s">
        <v>116</v>
      </c>
      <c r="H493" s="1"/>
      <c r="I493" s="1"/>
      <c r="J493" s="1"/>
      <c r="K493" s="1"/>
      <c r="L493" s="77"/>
      <c r="M493" s="77"/>
      <c r="N493" s="77"/>
      <c r="O493" s="77"/>
      <c r="R493" s="77"/>
    </row>
    <row r="494" spans="2:18">
      <c r="B494" t="s">
        <v>117</v>
      </c>
      <c r="C494" t="s">
        <v>11</v>
      </c>
      <c r="H494" s="1"/>
      <c r="I494" s="1"/>
      <c r="J494" s="1"/>
      <c r="K494" s="1"/>
      <c r="L494" s="77"/>
      <c r="M494" s="77"/>
      <c r="N494" s="77"/>
      <c r="O494" s="77"/>
      <c r="R494" s="77"/>
    </row>
    <row r="495" spans="2:18">
      <c r="C495" t="s">
        <v>12</v>
      </c>
      <c r="H495" s="1"/>
      <c r="I495" s="1"/>
      <c r="J495" s="1"/>
      <c r="K495" s="1"/>
      <c r="L495" s="77"/>
      <c r="M495" s="77"/>
      <c r="N495" s="77"/>
      <c r="O495" s="77"/>
      <c r="R495" s="77"/>
    </row>
    <row r="496" spans="2:18">
      <c r="C496" t="s">
        <v>13</v>
      </c>
      <c r="H496" s="1"/>
      <c r="I496" s="1"/>
      <c r="J496" s="1"/>
      <c r="K496" s="1"/>
      <c r="L496" s="77"/>
      <c r="M496" s="77"/>
      <c r="N496" s="77"/>
      <c r="O496" s="77"/>
      <c r="R496" s="77"/>
    </row>
    <row r="497" spans="2:18">
      <c r="C497" t="s">
        <v>14</v>
      </c>
      <c r="H497" s="1"/>
      <c r="I497" s="1"/>
      <c r="J497" s="1"/>
      <c r="K497" s="1"/>
      <c r="L497" s="77"/>
      <c r="M497" s="77"/>
      <c r="N497" s="77"/>
      <c r="O497" s="77"/>
      <c r="R497" s="77"/>
    </row>
    <row r="498" spans="2:18">
      <c r="C498" t="s">
        <v>15</v>
      </c>
      <c r="H498" s="1"/>
      <c r="I498" s="1"/>
      <c r="J498" s="1"/>
      <c r="K498" s="1"/>
      <c r="L498" s="77"/>
      <c r="M498" s="77"/>
      <c r="N498" s="77"/>
      <c r="O498" s="77"/>
      <c r="R498" s="77"/>
    </row>
    <row r="499" spans="2:18">
      <c r="C499" t="s">
        <v>16</v>
      </c>
      <c r="H499" s="1"/>
      <c r="I499" s="1"/>
      <c r="J499" s="1"/>
      <c r="K499" s="1"/>
      <c r="L499" s="77"/>
      <c r="M499" s="77"/>
      <c r="N499" s="77"/>
      <c r="O499" s="77"/>
      <c r="R499" s="77"/>
    </row>
    <row r="500" spans="2:18">
      <c r="C500" t="s">
        <v>17</v>
      </c>
      <c r="H500" s="1"/>
      <c r="I500" s="1"/>
      <c r="J500" s="1"/>
      <c r="K500" s="1"/>
      <c r="L500" s="77"/>
      <c r="M500" s="77"/>
      <c r="N500" s="77"/>
      <c r="O500" s="77"/>
      <c r="R500" s="77"/>
    </row>
    <row r="501" spans="2:18">
      <c r="C501" t="s">
        <v>18</v>
      </c>
      <c r="H501" s="1"/>
      <c r="I501" s="1"/>
      <c r="J501" s="1"/>
      <c r="K501" s="1"/>
      <c r="L501" s="77"/>
      <c r="M501" s="77"/>
      <c r="N501" s="77"/>
      <c r="O501" s="77"/>
      <c r="R501" s="77"/>
    </row>
    <row r="502" spans="2:18">
      <c r="C502" t="s">
        <v>19</v>
      </c>
      <c r="H502" s="1"/>
      <c r="I502" s="1"/>
      <c r="J502" s="1"/>
      <c r="K502" s="1"/>
      <c r="L502" s="77"/>
      <c r="M502" s="77"/>
      <c r="N502" s="77"/>
      <c r="O502" s="77"/>
      <c r="R502" s="77"/>
    </row>
    <row r="503" spans="2:18">
      <c r="B503" t="s">
        <v>118</v>
      </c>
      <c r="H503" s="1"/>
      <c r="I503" s="1"/>
      <c r="J503" s="1"/>
      <c r="K503" s="1"/>
      <c r="L503" s="77"/>
      <c r="M503" s="77"/>
      <c r="N503" s="77"/>
      <c r="O503" s="77"/>
      <c r="R503" s="77"/>
    </row>
    <row r="504" spans="2:18">
      <c r="B504" t="s">
        <v>119</v>
      </c>
      <c r="C504" t="s">
        <v>11</v>
      </c>
      <c r="H504" s="1"/>
      <c r="I504" s="1"/>
      <c r="J504" s="1"/>
      <c r="K504" s="1"/>
      <c r="L504" s="77"/>
      <c r="M504" s="77"/>
      <c r="N504" s="77"/>
      <c r="O504" s="77"/>
      <c r="R504" s="77"/>
    </row>
    <row r="505" spans="2:18">
      <c r="C505" t="s">
        <v>12</v>
      </c>
      <c r="H505" s="1"/>
      <c r="I505" s="1"/>
      <c r="J505" s="1"/>
      <c r="K505" s="1"/>
      <c r="L505" s="77"/>
      <c r="M505" s="77"/>
      <c r="N505" s="77"/>
      <c r="O505" s="77"/>
      <c r="R505" s="77"/>
    </row>
    <row r="506" spans="2:18">
      <c r="C506" t="s">
        <v>13</v>
      </c>
      <c r="H506" s="1"/>
      <c r="I506" s="1"/>
      <c r="J506" s="1"/>
      <c r="K506" s="1"/>
      <c r="L506" s="77"/>
      <c r="M506" s="77"/>
      <c r="N506" s="77"/>
      <c r="O506" s="77"/>
      <c r="R506" s="77"/>
    </row>
    <row r="507" spans="2:18">
      <c r="C507" t="s">
        <v>14</v>
      </c>
      <c r="H507" s="1"/>
      <c r="I507" s="1"/>
      <c r="J507" s="1"/>
      <c r="K507" s="1"/>
      <c r="L507" s="77"/>
      <c r="M507" s="77"/>
      <c r="N507" s="77"/>
      <c r="O507" s="77"/>
      <c r="R507" s="77"/>
    </row>
    <row r="508" spans="2:18">
      <c r="C508" t="s">
        <v>15</v>
      </c>
      <c r="H508" s="1"/>
      <c r="I508" s="1"/>
      <c r="J508" s="1"/>
      <c r="K508" s="1"/>
      <c r="L508" s="77"/>
      <c r="M508" s="77"/>
      <c r="N508" s="77"/>
      <c r="O508" s="77"/>
      <c r="R508" s="77"/>
    </row>
    <row r="509" spans="2:18">
      <c r="C509" t="s">
        <v>16</v>
      </c>
      <c r="H509" s="1"/>
      <c r="I509" s="1"/>
      <c r="J509" s="1"/>
      <c r="K509" s="1"/>
      <c r="L509" s="77"/>
      <c r="M509" s="77"/>
      <c r="N509" s="77"/>
      <c r="O509" s="77"/>
      <c r="R509" s="77"/>
    </row>
    <row r="510" spans="2:18">
      <c r="C510" t="s">
        <v>17</v>
      </c>
      <c r="H510" s="1"/>
      <c r="I510" s="1"/>
      <c r="J510" s="1"/>
      <c r="K510" s="1"/>
      <c r="L510" s="77"/>
      <c r="M510" s="77"/>
      <c r="N510" s="77"/>
      <c r="O510" s="77"/>
      <c r="R510" s="77"/>
    </row>
    <row r="511" spans="2:18">
      <c r="C511" t="s">
        <v>18</v>
      </c>
      <c r="H511" s="1"/>
      <c r="I511" s="1"/>
      <c r="J511" s="1"/>
      <c r="K511" s="1"/>
      <c r="L511" s="77"/>
      <c r="M511" s="77"/>
      <c r="N511" s="77"/>
      <c r="O511" s="77"/>
      <c r="R511" s="77"/>
    </row>
    <row r="512" spans="2:18">
      <c r="C512" t="s">
        <v>19</v>
      </c>
      <c r="H512" s="1"/>
      <c r="I512" s="1"/>
      <c r="J512" s="1"/>
      <c r="K512" s="1"/>
      <c r="L512" s="77"/>
      <c r="M512" s="77"/>
      <c r="N512" s="77"/>
      <c r="O512" s="77"/>
      <c r="R512" s="77"/>
    </row>
    <row r="513" spans="2:18">
      <c r="B513" t="s">
        <v>120</v>
      </c>
      <c r="H513" s="1"/>
      <c r="I513" s="1"/>
      <c r="J513" s="1"/>
      <c r="K513" s="1"/>
      <c r="L513" s="77"/>
      <c r="M513" s="77"/>
      <c r="N513" s="77"/>
      <c r="O513" s="77"/>
      <c r="R513" s="77"/>
    </row>
    <row r="514" spans="2:18">
      <c r="B514" t="s">
        <v>121</v>
      </c>
      <c r="C514" t="s">
        <v>11</v>
      </c>
      <c r="H514" s="1"/>
      <c r="I514" s="1"/>
      <c r="J514" s="1"/>
      <c r="K514" s="1"/>
      <c r="L514" s="77"/>
      <c r="M514" s="77"/>
      <c r="N514" s="77"/>
      <c r="O514" s="77"/>
      <c r="R514" s="77"/>
    </row>
    <row r="515" spans="2:18">
      <c r="C515" t="s">
        <v>12</v>
      </c>
      <c r="H515" s="1"/>
      <c r="I515" s="1"/>
      <c r="J515" s="1"/>
      <c r="K515" s="1"/>
      <c r="L515" s="77"/>
      <c r="M515" s="77"/>
      <c r="N515" s="77"/>
      <c r="O515" s="77"/>
      <c r="R515" s="77"/>
    </row>
    <row r="516" spans="2:18">
      <c r="C516" t="s">
        <v>13</v>
      </c>
      <c r="H516" s="1"/>
      <c r="I516" s="1"/>
      <c r="J516" s="1"/>
      <c r="K516" s="1"/>
      <c r="L516" s="77"/>
      <c r="M516" s="77"/>
      <c r="N516" s="77"/>
      <c r="O516" s="77"/>
      <c r="R516" s="77"/>
    </row>
    <row r="517" spans="2:18">
      <c r="C517" t="s">
        <v>14</v>
      </c>
      <c r="H517" s="1"/>
      <c r="I517" s="1"/>
      <c r="J517" s="1"/>
      <c r="K517" s="1"/>
      <c r="L517" s="77"/>
      <c r="M517" s="77"/>
      <c r="N517" s="77"/>
      <c r="O517" s="77"/>
      <c r="R517" s="77"/>
    </row>
    <row r="518" spans="2:18">
      <c r="C518" t="s">
        <v>15</v>
      </c>
      <c r="H518" s="1"/>
      <c r="I518" s="1"/>
      <c r="J518" s="1"/>
      <c r="K518" s="1"/>
      <c r="L518" s="77"/>
      <c r="M518" s="77"/>
      <c r="N518" s="77"/>
      <c r="O518" s="77"/>
      <c r="R518" s="77"/>
    </row>
    <row r="519" spans="2:18">
      <c r="C519" t="s">
        <v>16</v>
      </c>
      <c r="H519" s="1"/>
      <c r="I519" s="1"/>
      <c r="J519" s="1"/>
      <c r="K519" s="1"/>
      <c r="L519" s="77"/>
      <c r="M519" s="77"/>
      <c r="N519" s="77"/>
      <c r="O519" s="77"/>
      <c r="R519" s="77"/>
    </row>
    <row r="520" spans="2:18">
      <c r="C520" t="s">
        <v>17</v>
      </c>
      <c r="H520" s="1"/>
      <c r="I520" s="1"/>
      <c r="J520" s="1"/>
      <c r="K520" s="1"/>
      <c r="L520" s="77"/>
      <c r="M520" s="77"/>
      <c r="N520" s="77"/>
      <c r="O520" s="77"/>
      <c r="R520" s="77"/>
    </row>
    <row r="521" spans="2:18">
      <c r="C521" t="s">
        <v>18</v>
      </c>
      <c r="H521" s="1"/>
      <c r="I521" s="1"/>
      <c r="J521" s="1"/>
      <c r="K521" s="1"/>
      <c r="L521" s="77"/>
      <c r="M521" s="77"/>
      <c r="N521" s="77"/>
      <c r="O521" s="77"/>
      <c r="R521" s="77"/>
    </row>
    <row r="522" spans="2:18">
      <c r="C522" t="s">
        <v>19</v>
      </c>
      <c r="H522" s="1"/>
      <c r="I522" s="1"/>
      <c r="J522" s="1"/>
      <c r="K522" s="1"/>
      <c r="L522" s="77"/>
      <c r="M522" s="77"/>
      <c r="N522" s="77"/>
      <c r="O522" s="77"/>
      <c r="R522" s="77"/>
    </row>
    <row r="523" spans="2:18">
      <c r="B523" t="s">
        <v>122</v>
      </c>
      <c r="H523" s="1"/>
      <c r="I523" s="1"/>
      <c r="J523" s="1"/>
      <c r="K523" s="1"/>
      <c r="L523" s="77"/>
      <c r="M523" s="77"/>
      <c r="N523" s="77"/>
      <c r="O523" s="77"/>
      <c r="R523" s="77"/>
    </row>
    <row r="524" spans="2:18">
      <c r="B524" t="s">
        <v>123</v>
      </c>
      <c r="C524" t="s">
        <v>11</v>
      </c>
      <c r="H524" s="1"/>
      <c r="I524" s="1"/>
      <c r="J524" s="1"/>
      <c r="K524" s="1"/>
      <c r="L524" s="77"/>
      <c r="M524" s="77"/>
      <c r="N524" s="77"/>
      <c r="O524" s="77"/>
      <c r="R524" s="77"/>
    </row>
    <row r="525" spans="2:18">
      <c r="C525" t="s">
        <v>12</v>
      </c>
      <c r="H525" s="1"/>
      <c r="I525" s="1"/>
      <c r="J525" s="1"/>
      <c r="K525" s="1"/>
      <c r="L525" s="77"/>
      <c r="M525" s="77"/>
      <c r="N525" s="77"/>
      <c r="O525" s="77"/>
      <c r="R525" s="77"/>
    </row>
    <row r="526" spans="2:18">
      <c r="C526" t="s">
        <v>13</v>
      </c>
      <c r="H526" s="1"/>
      <c r="I526" s="1"/>
      <c r="J526" s="1"/>
      <c r="K526" s="1"/>
      <c r="L526" s="77"/>
      <c r="M526" s="77"/>
      <c r="N526" s="77"/>
      <c r="O526" s="77"/>
      <c r="R526" s="77"/>
    </row>
    <row r="527" spans="2:18">
      <c r="C527" t="s">
        <v>14</v>
      </c>
      <c r="H527" s="1"/>
      <c r="I527" s="1"/>
      <c r="J527" s="1"/>
      <c r="K527" s="1"/>
      <c r="L527" s="77"/>
      <c r="M527" s="77"/>
      <c r="N527" s="77"/>
      <c r="O527" s="77"/>
      <c r="R527" s="77"/>
    </row>
    <row r="528" spans="2:18">
      <c r="C528" t="s">
        <v>15</v>
      </c>
      <c r="H528" s="1"/>
      <c r="I528" s="1"/>
      <c r="J528" s="1"/>
      <c r="K528" s="1"/>
      <c r="L528" s="77"/>
      <c r="M528" s="77"/>
      <c r="N528" s="77"/>
      <c r="O528" s="77"/>
      <c r="R528" s="77"/>
    </row>
    <row r="529" spans="2:18">
      <c r="C529" t="s">
        <v>16</v>
      </c>
      <c r="H529" s="1"/>
      <c r="I529" s="1"/>
      <c r="J529" s="1"/>
      <c r="K529" s="1"/>
      <c r="L529" s="77"/>
      <c r="M529" s="77"/>
      <c r="N529" s="77"/>
      <c r="O529" s="77"/>
      <c r="R529" s="77"/>
    </row>
    <row r="530" spans="2:18">
      <c r="C530" t="s">
        <v>17</v>
      </c>
      <c r="H530" s="1"/>
      <c r="I530" s="1"/>
      <c r="J530" s="1"/>
      <c r="K530" s="1"/>
      <c r="L530" s="77"/>
      <c r="M530" s="77"/>
      <c r="N530" s="77"/>
      <c r="O530" s="77"/>
      <c r="R530" s="77"/>
    </row>
    <row r="531" spans="2:18">
      <c r="C531" t="s">
        <v>18</v>
      </c>
      <c r="H531" s="1"/>
      <c r="I531" s="1"/>
      <c r="J531" s="1"/>
      <c r="K531" s="1"/>
      <c r="L531" s="77"/>
      <c r="M531" s="77"/>
      <c r="N531" s="77"/>
      <c r="O531" s="77"/>
      <c r="R531" s="77"/>
    </row>
    <row r="532" spans="2:18">
      <c r="C532" t="s">
        <v>19</v>
      </c>
      <c r="H532" s="1"/>
      <c r="I532" s="1"/>
      <c r="J532" s="1"/>
      <c r="K532" s="1"/>
      <c r="L532" s="77"/>
      <c r="M532" s="77"/>
      <c r="N532" s="77"/>
      <c r="O532" s="77"/>
      <c r="R532" s="77"/>
    </row>
    <row r="533" spans="2:18">
      <c r="B533" t="s">
        <v>124</v>
      </c>
      <c r="H533" s="1"/>
      <c r="I533" s="1"/>
      <c r="J533" s="1"/>
      <c r="K533" s="1"/>
      <c r="L533" s="77"/>
      <c r="M533" s="77"/>
      <c r="N533" s="77"/>
      <c r="O533" s="77"/>
      <c r="R533" s="77"/>
    </row>
    <row r="534" spans="2:18">
      <c r="B534" t="s">
        <v>125</v>
      </c>
      <c r="C534" t="s">
        <v>11</v>
      </c>
      <c r="H534" s="1"/>
      <c r="I534" s="1"/>
      <c r="J534" s="1"/>
      <c r="K534" s="1"/>
      <c r="L534" s="77"/>
      <c r="M534" s="77"/>
      <c r="N534" s="77"/>
      <c r="O534" s="77"/>
      <c r="R534" s="77"/>
    </row>
    <row r="535" spans="2:18">
      <c r="C535" t="s">
        <v>12</v>
      </c>
      <c r="H535" s="1"/>
      <c r="I535" s="1"/>
      <c r="J535" s="1"/>
      <c r="K535" s="1"/>
      <c r="L535" s="77"/>
      <c r="M535" s="77"/>
      <c r="N535" s="77"/>
      <c r="O535" s="77"/>
      <c r="R535" s="77"/>
    </row>
    <row r="536" spans="2:18">
      <c r="C536" t="s">
        <v>13</v>
      </c>
      <c r="H536" s="1"/>
      <c r="I536" s="1"/>
      <c r="J536" s="1"/>
      <c r="K536" s="1"/>
      <c r="L536" s="77"/>
      <c r="M536" s="77"/>
      <c r="N536" s="77"/>
      <c r="O536" s="77"/>
      <c r="R536" s="77"/>
    </row>
    <row r="537" spans="2:18">
      <c r="C537" t="s">
        <v>14</v>
      </c>
      <c r="H537" s="1"/>
      <c r="I537" s="1"/>
      <c r="J537" s="1"/>
      <c r="K537" s="1"/>
      <c r="L537" s="77"/>
      <c r="M537" s="77"/>
      <c r="N537" s="77"/>
      <c r="O537" s="77"/>
      <c r="R537" s="77"/>
    </row>
    <row r="538" spans="2:18">
      <c r="C538" t="s">
        <v>15</v>
      </c>
      <c r="H538" s="1"/>
      <c r="I538" s="1"/>
      <c r="J538" s="1"/>
      <c r="K538" s="1"/>
      <c r="L538" s="77"/>
      <c r="M538" s="77"/>
      <c r="N538" s="77"/>
      <c r="O538" s="77"/>
      <c r="R538" s="77"/>
    </row>
    <row r="539" spans="2:18">
      <c r="C539" t="s">
        <v>16</v>
      </c>
      <c r="H539" s="1"/>
      <c r="I539" s="1"/>
      <c r="J539" s="1"/>
      <c r="K539" s="1"/>
      <c r="L539" s="77"/>
      <c r="M539" s="77"/>
      <c r="N539" s="77"/>
      <c r="O539" s="77"/>
      <c r="R539" s="77"/>
    </row>
    <row r="540" spans="2:18">
      <c r="C540" t="s">
        <v>17</v>
      </c>
      <c r="H540" s="1"/>
      <c r="I540" s="1"/>
      <c r="J540" s="1"/>
      <c r="K540" s="1"/>
      <c r="L540" s="77"/>
      <c r="M540" s="77"/>
      <c r="N540" s="77"/>
      <c r="O540" s="77"/>
      <c r="R540" s="77"/>
    </row>
    <row r="541" spans="2:18">
      <c r="C541" t="s">
        <v>18</v>
      </c>
      <c r="H541" s="1"/>
      <c r="I541" s="1"/>
      <c r="J541" s="1"/>
      <c r="K541" s="1"/>
      <c r="L541" s="77"/>
      <c r="M541" s="77"/>
      <c r="N541" s="77"/>
      <c r="O541" s="77"/>
      <c r="R541" s="77"/>
    </row>
    <row r="542" spans="2:18">
      <c r="C542" t="s">
        <v>19</v>
      </c>
      <c r="H542" s="1"/>
      <c r="I542" s="1"/>
      <c r="J542" s="1"/>
      <c r="K542" s="1"/>
      <c r="L542" s="77"/>
      <c r="M542" s="77"/>
      <c r="N542" s="77"/>
      <c r="O542" s="77"/>
      <c r="R542" s="77"/>
    </row>
    <row r="543" spans="2:18">
      <c r="B543" t="s">
        <v>126</v>
      </c>
      <c r="H543" s="1"/>
      <c r="I543" s="1"/>
      <c r="J543" s="1"/>
      <c r="K543" s="1"/>
      <c r="L543" s="77"/>
      <c r="M543" s="77"/>
      <c r="N543" s="77"/>
      <c r="O543" s="77"/>
      <c r="R543" s="77"/>
    </row>
    <row r="544" spans="2:18">
      <c r="B544" t="s">
        <v>127</v>
      </c>
      <c r="C544" t="s">
        <v>11</v>
      </c>
      <c r="D544">
        <v>1</v>
      </c>
      <c r="F544">
        <v>1</v>
      </c>
      <c r="H544" s="1"/>
      <c r="I544" s="1">
        <v>285000</v>
      </c>
      <c r="J544" s="1">
        <v>285000</v>
      </c>
      <c r="K544" s="1"/>
      <c r="L544" s="77"/>
      <c r="M544" s="77"/>
      <c r="N544" s="77"/>
      <c r="O544" s="77"/>
      <c r="R544" s="77"/>
    </row>
    <row r="545" spans="1:18">
      <c r="C545" t="s">
        <v>12</v>
      </c>
      <c r="H545" s="1"/>
      <c r="I545" s="1"/>
      <c r="J545" s="1"/>
      <c r="K545" s="1"/>
      <c r="L545" s="77"/>
      <c r="M545" s="77"/>
      <c r="N545" s="77"/>
      <c r="O545" s="77"/>
      <c r="R545" s="77"/>
    </row>
    <row r="546" spans="1:18">
      <c r="C546" t="s">
        <v>13</v>
      </c>
      <c r="H546" s="1"/>
      <c r="I546" s="1"/>
      <c r="J546" s="1"/>
      <c r="K546" s="1"/>
      <c r="L546" s="77"/>
      <c r="M546" s="77"/>
      <c r="N546" s="77"/>
      <c r="O546" s="77"/>
      <c r="R546" s="77"/>
    </row>
    <row r="547" spans="1:18">
      <c r="C547" t="s">
        <v>14</v>
      </c>
      <c r="H547" s="1"/>
      <c r="I547" s="1"/>
      <c r="J547" s="1"/>
      <c r="K547" s="1"/>
      <c r="L547" s="77"/>
      <c r="M547" s="77"/>
      <c r="N547" s="77"/>
      <c r="O547" s="77"/>
      <c r="R547" s="77"/>
    </row>
    <row r="548" spans="1:18">
      <c r="C548" t="s">
        <v>15</v>
      </c>
      <c r="D548">
        <v>2</v>
      </c>
      <c r="E548">
        <v>1</v>
      </c>
      <c r="F548">
        <v>3</v>
      </c>
      <c r="H548" s="1">
        <v>172900</v>
      </c>
      <c r="I548" s="1">
        <v>338000</v>
      </c>
      <c r="J548" s="1">
        <v>510900</v>
      </c>
      <c r="K548" s="1"/>
      <c r="L548" s="77"/>
      <c r="M548" s="77"/>
      <c r="N548" s="77"/>
      <c r="O548" s="77"/>
      <c r="R548" s="77"/>
    </row>
    <row r="549" spans="1:18">
      <c r="C549" t="s">
        <v>16</v>
      </c>
      <c r="H549" s="1"/>
      <c r="I549" s="1"/>
      <c r="J549" s="1"/>
      <c r="K549" s="1"/>
      <c r="L549" s="77"/>
      <c r="M549" s="77"/>
      <c r="N549" s="77"/>
      <c r="O549" s="77"/>
      <c r="R549" s="77"/>
    </row>
    <row r="550" spans="1:18">
      <c r="C550" t="s">
        <v>17</v>
      </c>
      <c r="H550" s="1"/>
      <c r="I550" s="1"/>
      <c r="J550" s="1"/>
      <c r="K550" s="1"/>
      <c r="L550" s="77"/>
      <c r="M550" s="77"/>
      <c r="N550" s="77"/>
      <c r="O550" s="77"/>
      <c r="R550" s="77"/>
    </row>
    <row r="551" spans="1:18">
      <c r="C551" t="s">
        <v>18</v>
      </c>
      <c r="H551" s="1"/>
      <c r="I551" s="1"/>
      <c r="J551" s="1"/>
      <c r="K551" s="1"/>
      <c r="L551" s="77"/>
      <c r="M551" s="77"/>
      <c r="N551" s="77"/>
      <c r="O551" s="77"/>
      <c r="R551" s="77"/>
    </row>
    <row r="552" spans="1:18">
      <c r="C552" t="s">
        <v>19</v>
      </c>
      <c r="D552">
        <v>7</v>
      </c>
      <c r="E552">
        <v>9</v>
      </c>
      <c r="F552">
        <v>16</v>
      </c>
      <c r="H552" s="1">
        <v>1851085</v>
      </c>
      <c r="I552" s="1">
        <v>1400985</v>
      </c>
      <c r="J552" s="1">
        <v>3252070</v>
      </c>
      <c r="K552" s="1"/>
      <c r="L552" s="77"/>
      <c r="M552" s="77"/>
      <c r="N552" s="77"/>
      <c r="O552" s="77"/>
      <c r="R552" s="77"/>
    </row>
    <row r="553" spans="1:18">
      <c r="B553" t="s">
        <v>128</v>
      </c>
      <c r="D553">
        <v>10</v>
      </c>
      <c r="E553">
        <v>10</v>
      </c>
      <c r="F553">
        <v>20</v>
      </c>
      <c r="H553" s="1">
        <v>2023985</v>
      </c>
      <c r="I553" s="1">
        <v>2023985</v>
      </c>
      <c r="J553" s="1">
        <v>4047970</v>
      </c>
      <c r="K553" s="1"/>
      <c r="L553" s="77"/>
      <c r="M553" s="77"/>
      <c r="N553" s="77"/>
      <c r="O553" s="77"/>
      <c r="R553" s="77"/>
    </row>
    <row r="554" spans="1:18">
      <c r="A554" t="s">
        <v>131</v>
      </c>
      <c r="D554">
        <v>6119</v>
      </c>
      <c r="E554">
        <v>6119</v>
      </c>
      <c r="F554">
        <v>12238</v>
      </c>
      <c r="H554" s="1">
        <v>2432916691</v>
      </c>
      <c r="I554" s="1">
        <v>2432916691</v>
      </c>
      <c r="J554" s="1">
        <v>4865833382</v>
      </c>
      <c r="K554" s="1"/>
      <c r="L554" s="77"/>
      <c r="M554" s="77"/>
      <c r="N554" s="77"/>
      <c r="O554" s="77"/>
      <c r="R554" s="77"/>
    </row>
    <row r="555" spans="1:18">
      <c r="A555" t="s">
        <v>9</v>
      </c>
      <c r="B555" t="s">
        <v>10</v>
      </c>
      <c r="C555" t="s">
        <v>11</v>
      </c>
      <c r="D555">
        <v>1</v>
      </c>
      <c r="F555">
        <v>1</v>
      </c>
      <c r="H555" s="1"/>
      <c r="I555" s="1">
        <v>5545000</v>
      </c>
      <c r="J555" s="1">
        <v>5545000</v>
      </c>
      <c r="K555" s="1"/>
      <c r="L555" s="77"/>
      <c r="M555" s="77"/>
      <c r="N555" s="77"/>
      <c r="O555" s="77"/>
      <c r="R555" s="77"/>
    </row>
    <row r="556" spans="1:18">
      <c r="C556" t="s">
        <v>12</v>
      </c>
      <c r="D556">
        <v>4</v>
      </c>
      <c r="E556">
        <v>9</v>
      </c>
      <c r="F556">
        <v>13</v>
      </c>
      <c r="H556" s="1">
        <v>28718000</v>
      </c>
      <c r="I556" s="1">
        <v>12925000</v>
      </c>
      <c r="J556" s="1">
        <v>41643000</v>
      </c>
      <c r="K556" s="1"/>
      <c r="L556" s="77"/>
      <c r="M556" s="77"/>
      <c r="N556" s="77"/>
      <c r="O556" s="77"/>
      <c r="R556" s="77"/>
    </row>
    <row r="557" spans="1:18">
      <c r="C557" t="s">
        <v>13</v>
      </c>
      <c r="H557" s="1"/>
      <c r="I557" s="1"/>
      <c r="J557" s="1"/>
      <c r="K557" s="1"/>
      <c r="L557" s="77"/>
      <c r="M557" s="77"/>
      <c r="N557" s="77"/>
      <c r="O557" s="77"/>
      <c r="R557" s="77"/>
    </row>
    <row r="558" spans="1:18">
      <c r="C558" t="s">
        <v>14</v>
      </c>
      <c r="D558">
        <v>4</v>
      </c>
      <c r="E558">
        <v>2</v>
      </c>
      <c r="F558">
        <v>6</v>
      </c>
      <c r="H558" s="1">
        <v>3925000</v>
      </c>
      <c r="I558" s="1">
        <v>7075000</v>
      </c>
      <c r="J558" s="1">
        <v>11000000</v>
      </c>
      <c r="K558" s="1"/>
      <c r="L558" s="77"/>
      <c r="M558" s="77"/>
      <c r="N558" s="77"/>
      <c r="O558" s="77"/>
      <c r="R558" s="77"/>
    </row>
    <row r="559" spans="1:18">
      <c r="C559" t="s">
        <v>15</v>
      </c>
      <c r="E559">
        <v>1</v>
      </c>
      <c r="F559">
        <v>1</v>
      </c>
      <c r="H559" s="1">
        <v>5000000</v>
      </c>
      <c r="I559" s="1"/>
      <c r="J559" s="1">
        <v>5000000</v>
      </c>
      <c r="K559" s="1"/>
      <c r="L559" s="77"/>
      <c r="M559" s="77"/>
      <c r="N559" s="77"/>
      <c r="O559" s="77"/>
      <c r="R559" s="77"/>
    </row>
    <row r="560" spans="1:18">
      <c r="C560" t="s">
        <v>16</v>
      </c>
      <c r="D560">
        <v>1</v>
      </c>
      <c r="E560">
        <v>2</v>
      </c>
      <c r="F560">
        <v>3</v>
      </c>
      <c r="H560" s="1">
        <v>3795000</v>
      </c>
      <c r="I560" s="1">
        <v>3160000</v>
      </c>
      <c r="J560" s="1">
        <v>6955000</v>
      </c>
      <c r="K560" s="1"/>
      <c r="L560" s="77"/>
      <c r="M560" s="77"/>
      <c r="N560" s="77"/>
      <c r="O560" s="77"/>
      <c r="R560" s="77"/>
    </row>
    <row r="561" spans="2:18">
      <c r="C561" t="s">
        <v>17</v>
      </c>
      <c r="D561">
        <v>1</v>
      </c>
      <c r="F561">
        <v>1</v>
      </c>
      <c r="H561" s="1"/>
      <c r="I561" s="1">
        <v>5800000</v>
      </c>
      <c r="J561" s="1">
        <v>5800000</v>
      </c>
      <c r="K561" s="1"/>
      <c r="L561" s="77"/>
      <c r="M561" s="77"/>
      <c r="N561" s="77"/>
      <c r="O561" s="77"/>
      <c r="R561" s="77"/>
    </row>
    <row r="562" spans="2:18">
      <c r="C562" t="s">
        <v>18</v>
      </c>
      <c r="H562" s="1"/>
      <c r="I562" s="1"/>
      <c r="J562" s="1"/>
      <c r="K562" s="1"/>
      <c r="L562" s="77"/>
      <c r="M562" s="77"/>
      <c r="N562" s="77"/>
      <c r="O562" s="77"/>
      <c r="R562" s="77"/>
    </row>
    <row r="563" spans="2:18">
      <c r="C563" t="s">
        <v>19</v>
      </c>
      <c r="D563">
        <v>12</v>
      </c>
      <c r="E563">
        <v>9</v>
      </c>
      <c r="F563">
        <v>21</v>
      </c>
      <c r="H563" s="1">
        <v>15590000</v>
      </c>
      <c r="I563" s="1">
        <v>22523000</v>
      </c>
      <c r="J563" s="1">
        <v>38113000</v>
      </c>
      <c r="K563" s="1"/>
      <c r="L563" s="77"/>
      <c r="M563" s="77"/>
      <c r="N563" s="77"/>
      <c r="O563" s="77"/>
      <c r="R563" s="77"/>
    </row>
    <row r="564" spans="2:18">
      <c r="B564" t="s">
        <v>20</v>
      </c>
      <c r="D564">
        <v>23</v>
      </c>
      <c r="E564">
        <v>23</v>
      </c>
      <c r="F564">
        <v>46</v>
      </c>
      <c r="H564" s="1">
        <v>57028000</v>
      </c>
      <c r="I564" s="1">
        <v>57028000</v>
      </c>
      <c r="J564" s="1">
        <v>114056000</v>
      </c>
      <c r="K564" s="1"/>
      <c r="L564" s="77"/>
      <c r="M564" s="77"/>
      <c r="N564" s="77"/>
      <c r="O564" s="77"/>
      <c r="R564" s="77"/>
    </row>
    <row r="565" spans="2:18">
      <c r="B565" t="s">
        <v>21</v>
      </c>
      <c r="C565" t="s">
        <v>11</v>
      </c>
      <c r="E565">
        <v>4</v>
      </c>
      <c r="F565">
        <v>4</v>
      </c>
      <c r="H565" s="1">
        <v>1748000</v>
      </c>
      <c r="I565" s="1"/>
      <c r="J565" s="1">
        <v>1748000</v>
      </c>
      <c r="K565" s="1"/>
      <c r="L565" s="77"/>
      <c r="M565" s="77"/>
      <c r="N565" s="77"/>
      <c r="O565" s="77"/>
      <c r="R565" s="77"/>
    </row>
    <row r="566" spans="2:18">
      <c r="C566" t="s">
        <v>12</v>
      </c>
      <c r="D566">
        <v>3</v>
      </c>
      <c r="E566">
        <v>4</v>
      </c>
      <c r="F566">
        <v>7</v>
      </c>
      <c r="H566" s="1">
        <v>1878315</v>
      </c>
      <c r="I566" s="1">
        <v>1313315</v>
      </c>
      <c r="J566" s="1">
        <v>3191630</v>
      </c>
      <c r="K566" s="1"/>
      <c r="L566" s="77"/>
      <c r="M566" s="77"/>
      <c r="N566" s="77"/>
      <c r="O566" s="77"/>
      <c r="R566" s="77"/>
    </row>
    <row r="567" spans="2:18">
      <c r="C567" t="s">
        <v>13</v>
      </c>
      <c r="D567">
        <v>3</v>
      </c>
      <c r="E567">
        <v>7</v>
      </c>
      <c r="F567">
        <v>10</v>
      </c>
      <c r="H567" s="1">
        <v>2681900</v>
      </c>
      <c r="I567" s="1">
        <v>1204900</v>
      </c>
      <c r="J567" s="1">
        <v>3886800</v>
      </c>
      <c r="K567" s="1"/>
      <c r="L567" s="77"/>
      <c r="M567" s="77"/>
      <c r="N567" s="77"/>
      <c r="O567" s="77"/>
      <c r="R567" s="77"/>
    </row>
    <row r="568" spans="2:18">
      <c r="C568" t="s">
        <v>14</v>
      </c>
      <c r="D568">
        <v>1</v>
      </c>
      <c r="E568">
        <v>4</v>
      </c>
      <c r="F568">
        <v>5</v>
      </c>
      <c r="H568" s="1">
        <v>1059000</v>
      </c>
      <c r="I568" s="1">
        <v>269900</v>
      </c>
      <c r="J568" s="1">
        <v>1328900</v>
      </c>
      <c r="K568" s="1"/>
      <c r="L568" s="77"/>
      <c r="M568" s="77"/>
      <c r="N568" s="77"/>
      <c r="O568" s="77"/>
      <c r="R568" s="77"/>
    </row>
    <row r="569" spans="2:18">
      <c r="C569" t="s">
        <v>15</v>
      </c>
      <c r="D569">
        <v>6</v>
      </c>
      <c r="E569">
        <v>3</v>
      </c>
      <c r="F569">
        <v>9</v>
      </c>
      <c r="H569" s="1">
        <v>933000</v>
      </c>
      <c r="I569" s="1">
        <v>2307900</v>
      </c>
      <c r="J569" s="1">
        <v>3240900</v>
      </c>
      <c r="K569" s="1"/>
      <c r="L569" s="77"/>
      <c r="M569" s="77"/>
      <c r="N569" s="77"/>
      <c r="O569" s="77"/>
      <c r="R569" s="77"/>
    </row>
    <row r="570" spans="2:18">
      <c r="C570" t="s">
        <v>16</v>
      </c>
      <c r="D570">
        <v>2</v>
      </c>
      <c r="E570">
        <v>1</v>
      </c>
      <c r="F570">
        <v>3</v>
      </c>
      <c r="H570" s="1">
        <v>450000</v>
      </c>
      <c r="I570" s="1">
        <v>1260000</v>
      </c>
      <c r="J570" s="1">
        <v>1710000</v>
      </c>
      <c r="K570" s="1"/>
      <c r="L570" s="77"/>
      <c r="M570" s="77"/>
      <c r="N570" s="77"/>
      <c r="O570" s="77"/>
      <c r="R570" s="77"/>
    </row>
    <row r="571" spans="2:18">
      <c r="C571" t="s">
        <v>17</v>
      </c>
      <c r="D571">
        <v>3</v>
      </c>
      <c r="F571">
        <v>3</v>
      </c>
      <c r="H571" s="1"/>
      <c r="I571" s="1">
        <v>1118000</v>
      </c>
      <c r="J571" s="1">
        <v>1118000</v>
      </c>
      <c r="K571" s="1"/>
      <c r="L571" s="77"/>
      <c r="M571" s="77"/>
      <c r="N571" s="77"/>
      <c r="O571" s="77"/>
      <c r="R571" s="77"/>
    </row>
    <row r="572" spans="2:18">
      <c r="C572" t="s">
        <v>18</v>
      </c>
      <c r="D572">
        <v>3</v>
      </c>
      <c r="E572">
        <v>7</v>
      </c>
      <c r="F572">
        <v>10</v>
      </c>
      <c r="H572" s="1">
        <v>2585000</v>
      </c>
      <c r="I572" s="1">
        <v>1115000</v>
      </c>
      <c r="J572" s="1">
        <v>3700000</v>
      </c>
      <c r="K572" s="1"/>
      <c r="L572" s="77"/>
      <c r="M572" s="77"/>
      <c r="N572" s="77"/>
      <c r="O572" s="77"/>
      <c r="R572" s="77"/>
    </row>
    <row r="573" spans="2:18">
      <c r="C573" t="s">
        <v>19</v>
      </c>
      <c r="D573">
        <v>30</v>
      </c>
      <c r="E573">
        <v>21</v>
      </c>
      <c r="F573">
        <v>51</v>
      </c>
      <c r="H573" s="1">
        <v>10365050</v>
      </c>
      <c r="I573" s="1">
        <v>13111250</v>
      </c>
      <c r="J573" s="1">
        <v>23476300</v>
      </c>
      <c r="K573" s="1"/>
      <c r="L573" s="77"/>
      <c r="M573" s="77"/>
      <c r="N573" s="77"/>
      <c r="O573" s="77"/>
      <c r="R573" s="77"/>
    </row>
    <row r="574" spans="2:18">
      <c r="B574" t="s">
        <v>22</v>
      </c>
      <c r="D574">
        <v>51</v>
      </c>
      <c r="E574">
        <v>51</v>
      </c>
      <c r="F574">
        <v>102</v>
      </c>
      <c r="H574" s="1">
        <v>21700265</v>
      </c>
      <c r="I574" s="1">
        <v>21700265</v>
      </c>
      <c r="J574" s="1">
        <v>43400530</v>
      </c>
      <c r="K574" s="1"/>
      <c r="L574" s="77"/>
      <c r="M574" s="77"/>
      <c r="N574" s="77"/>
      <c r="O574" s="77"/>
      <c r="R574" s="77"/>
    </row>
    <row r="575" spans="2:18">
      <c r="B575" t="s">
        <v>23</v>
      </c>
      <c r="C575" t="s">
        <v>11</v>
      </c>
      <c r="H575" s="1"/>
      <c r="I575" s="1"/>
      <c r="J575" s="1"/>
      <c r="K575" s="1"/>
      <c r="L575" s="77"/>
      <c r="M575" s="77"/>
      <c r="N575" s="77"/>
      <c r="O575" s="77"/>
      <c r="R575" s="77"/>
    </row>
    <row r="576" spans="2:18">
      <c r="C576" t="s">
        <v>12</v>
      </c>
      <c r="D576">
        <v>1</v>
      </c>
      <c r="E576">
        <v>1</v>
      </c>
      <c r="F576">
        <v>2</v>
      </c>
      <c r="H576" s="1">
        <v>1660000</v>
      </c>
      <c r="I576" s="1">
        <v>1660000</v>
      </c>
      <c r="J576" s="1">
        <v>3320000</v>
      </c>
      <c r="K576" s="1"/>
      <c r="L576" s="77"/>
      <c r="M576" s="77"/>
      <c r="N576" s="77"/>
      <c r="O576" s="77"/>
      <c r="R576" s="77"/>
    </row>
    <row r="577" spans="2:18">
      <c r="C577" t="s">
        <v>13</v>
      </c>
      <c r="D577">
        <v>4</v>
      </c>
      <c r="E577">
        <v>3</v>
      </c>
      <c r="F577">
        <v>7</v>
      </c>
      <c r="H577" s="1">
        <v>3140000</v>
      </c>
      <c r="I577" s="1">
        <v>4120000</v>
      </c>
      <c r="J577" s="1">
        <v>7260000</v>
      </c>
      <c r="K577" s="1"/>
      <c r="L577" s="77"/>
      <c r="M577" s="77"/>
      <c r="N577" s="77"/>
      <c r="O577" s="77"/>
      <c r="R577" s="77"/>
    </row>
    <row r="578" spans="2:18">
      <c r="C578" t="s">
        <v>14</v>
      </c>
      <c r="D578">
        <v>1</v>
      </c>
      <c r="E578">
        <v>1</v>
      </c>
      <c r="F578">
        <v>2</v>
      </c>
      <c r="H578" s="1">
        <v>1725000</v>
      </c>
      <c r="I578" s="1">
        <v>2675000</v>
      </c>
      <c r="J578" s="1">
        <v>4400000</v>
      </c>
      <c r="K578" s="1"/>
      <c r="L578" s="77"/>
      <c r="M578" s="77"/>
      <c r="N578" s="77"/>
      <c r="O578" s="77"/>
      <c r="R578" s="77"/>
    </row>
    <row r="579" spans="2:18">
      <c r="C579" t="s">
        <v>15</v>
      </c>
      <c r="D579">
        <v>2</v>
      </c>
      <c r="F579">
        <v>2</v>
      </c>
      <c r="H579" s="1"/>
      <c r="I579" s="1">
        <v>1560000</v>
      </c>
      <c r="J579" s="1">
        <v>1560000</v>
      </c>
      <c r="K579" s="1"/>
      <c r="L579" s="77"/>
      <c r="M579" s="77"/>
      <c r="N579" s="77"/>
      <c r="O579" s="77"/>
      <c r="R579" s="77"/>
    </row>
    <row r="580" spans="2:18">
      <c r="C580" t="s">
        <v>16</v>
      </c>
      <c r="D580">
        <v>6</v>
      </c>
      <c r="E580">
        <v>5</v>
      </c>
      <c r="F580">
        <v>11</v>
      </c>
      <c r="H580" s="1">
        <v>4200000</v>
      </c>
      <c r="I580" s="1">
        <v>6060000</v>
      </c>
      <c r="J580" s="1">
        <v>10260000</v>
      </c>
      <c r="K580" s="1"/>
      <c r="L580" s="77"/>
      <c r="M580" s="77"/>
      <c r="N580" s="77"/>
      <c r="O580" s="77"/>
      <c r="R580" s="77"/>
    </row>
    <row r="581" spans="2:18">
      <c r="C581" t="s">
        <v>17</v>
      </c>
      <c r="D581">
        <v>10</v>
      </c>
      <c r="E581">
        <v>16</v>
      </c>
      <c r="F581">
        <v>26</v>
      </c>
      <c r="H581" s="1">
        <v>16867500</v>
      </c>
      <c r="I581" s="1">
        <v>10593500</v>
      </c>
      <c r="J581" s="1">
        <v>27461000</v>
      </c>
      <c r="K581" s="1"/>
      <c r="L581" s="77"/>
      <c r="M581" s="77"/>
      <c r="N581" s="77"/>
      <c r="O581" s="77"/>
      <c r="R581" s="77"/>
    </row>
    <row r="582" spans="2:18">
      <c r="C582" t="s">
        <v>18</v>
      </c>
      <c r="D582">
        <v>32</v>
      </c>
      <c r="E582">
        <v>33</v>
      </c>
      <c r="F582">
        <v>65</v>
      </c>
      <c r="H582" s="1">
        <v>35911355</v>
      </c>
      <c r="I582" s="1">
        <v>34502855</v>
      </c>
      <c r="J582" s="1">
        <v>70414210</v>
      </c>
      <c r="K582" s="1"/>
      <c r="L582" s="77"/>
      <c r="M582" s="77"/>
      <c r="N582" s="77"/>
      <c r="O582" s="77"/>
      <c r="R582" s="77"/>
    </row>
    <row r="583" spans="2:18">
      <c r="C583" t="s">
        <v>19</v>
      </c>
      <c r="D583">
        <v>16</v>
      </c>
      <c r="E583">
        <v>13</v>
      </c>
      <c r="F583">
        <v>29</v>
      </c>
      <c r="H583" s="1">
        <v>17824142</v>
      </c>
      <c r="I583" s="1">
        <v>20156642</v>
      </c>
      <c r="J583" s="1">
        <v>37980784</v>
      </c>
      <c r="K583" s="1"/>
      <c r="L583" s="77"/>
      <c r="M583" s="77"/>
      <c r="N583" s="77"/>
      <c r="O583" s="77"/>
      <c r="R583" s="77"/>
    </row>
    <row r="584" spans="2:18">
      <c r="B584" t="s">
        <v>24</v>
      </c>
      <c r="D584">
        <v>72</v>
      </c>
      <c r="E584">
        <v>72</v>
      </c>
      <c r="F584">
        <v>144</v>
      </c>
      <c r="H584" s="1">
        <v>81327997</v>
      </c>
      <c r="I584" s="1">
        <v>81327997</v>
      </c>
      <c r="J584" s="1">
        <v>162655994</v>
      </c>
      <c r="K584" s="1"/>
      <c r="L584" s="77"/>
      <c r="M584" s="77"/>
      <c r="N584" s="77"/>
      <c r="O584" s="77"/>
      <c r="R584" s="77"/>
    </row>
    <row r="585" spans="2:18">
      <c r="B585" t="s">
        <v>25</v>
      </c>
      <c r="C585" t="s">
        <v>11</v>
      </c>
      <c r="D585">
        <v>2</v>
      </c>
      <c r="E585">
        <v>4</v>
      </c>
      <c r="F585">
        <v>6</v>
      </c>
      <c r="H585" s="1">
        <v>2848000</v>
      </c>
      <c r="I585" s="1">
        <v>964699</v>
      </c>
      <c r="J585" s="1">
        <v>3812699</v>
      </c>
      <c r="K585" s="1"/>
      <c r="L585" s="77"/>
      <c r="M585" s="77"/>
      <c r="N585" s="77"/>
      <c r="O585" s="77"/>
      <c r="R585" s="77"/>
    </row>
    <row r="586" spans="2:18">
      <c r="C586" t="s">
        <v>12</v>
      </c>
      <c r="D586">
        <v>2</v>
      </c>
      <c r="E586">
        <v>3</v>
      </c>
      <c r="F586">
        <v>5</v>
      </c>
      <c r="H586" s="1">
        <v>1665000</v>
      </c>
      <c r="I586" s="1">
        <v>834000</v>
      </c>
      <c r="J586" s="1">
        <v>2499000</v>
      </c>
      <c r="K586" s="1"/>
      <c r="L586" s="77"/>
      <c r="M586" s="77"/>
      <c r="N586" s="77"/>
      <c r="O586" s="77"/>
      <c r="R586" s="77"/>
    </row>
    <row r="587" spans="2:18">
      <c r="C587" t="s">
        <v>13</v>
      </c>
      <c r="D587">
        <v>9</v>
      </c>
      <c r="E587">
        <v>8</v>
      </c>
      <c r="F587">
        <v>17</v>
      </c>
      <c r="H587" s="1">
        <v>5942500</v>
      </c>
      <c r="I587" s="1">
        <v>6903000</v>
      </c>
      <c r="J587" s="1">
        <v>12845500</v>
      </c>
      <c r="K587" s="1"/>
      <c r="L587" s="77"/>
      <c r="M587" s="77"/>
      <c r="N587" s="77"/>
      <c r="O587" s="77"/>
      <c r="R587" s="77"/>
    </row>
    <row r="588" spans="2:18">
      <c r="C588" t="s">
        <v>14</v>
      </c>
      <c r="D588">
        <v>9</v>
      </c>
      <c r="E588">
        <v>10</v>
      </c>
      <c r="F588">
        <v>19</v>
      </c>
      <c r="H588" s="1">
        <v>11050000</v>
      </c>
      <c r="I588" s="1">
        <v>10475000</v>
      </c>
      <c r="J588" s="1">
        <v>21525000</v>
      </c>
      <c r="K588" s="1"/>
      <c r="L588" s="77"/>
      <c r="M588" s="77"/>
      <c r="N588" s="77"/>
      <c r="O588" s="77"/>
      <c r="R588" s="77"/>
    </row>
    <row r="589" spans="2:18">
      <c r="C589" t="s">
        <v>15</v>
      </c>
      <c r="D589">
        <v>1</v>
      </c>
      <c r="F589">
        <v>1</v>
      </c>
      <c r="H589" s="1"/>
      <c r="I589" s="1">
        <v>475000</v>
      </c>
      <c r="J589" s="1">
        <v>475000</v>
      </c>
      <c r="K589" s="1"/>
      <c r="L589" s="77"/>
      <c r="M589" s="77"/>
      <c r="N589" s="77"/>
      <c r="O589" s="77"/>
      <c r="R589" s="77"/>
    </row>
    <row r="590" spans="2:18">
      <c r="C590" t="s">
        <v>16</v>
      </c>
      <c r="D590">
        <v>10</v>
      </c>
      <c r="E590">
        <v>15</v>
      </c>
      <c r="F590">
        <v>25</v>
      </c>
      <c r="H590" s="1">
        <v>10346000</v>
      </c>
      <c r="I590" s="1">
        <v>6714750</v>
      </c>
      <c r="J590" s="1">
        <v>17060750</v>
      </c>
      <c r="K590" s="1"/>
      <c r="L590" s="77"/>
      <c r="M590" s="77"/>
      <c r="N590" s="77"/>
      <c r="O590" s="77"/>
      <c r="R590" s="77"/>
    </row>
    <row r="591" spans="2:18">
      <c r="C591" t="s">
        <v>17</v>
      </c>
      <c r="D591">
        <v>4</v>
      </c>
      <c r="E591">
        <v>6</v>
      </c>
      <c r="F591">
        <v>10</v>
      </c>
      <c r="H591" s="1">
        <v>5685000</v>
      </c>
      <c r="I591" s="1">
        <v>4260000</v>
      </c>
      <c r="J591" s="1">
        <v>9945000</v>
      </c>
      <c r="K591" s="1"/>
      <c r="L591" s="77"/>
      <c r="M591" s="77"/>
      <c r="N591" s="77"/>
      <c r="O591" s="77"/>
      <c r="R591" s="77"/>
    </row>
    <row r="592" spans="2:18">
      <c r="C592" t="s">
        <v>18</v>
      </c>
      <c r="D592">
        <v>11</v>
      </c>
      <c r="E592">
        <v>8</v>
      </c>
      <c r="F592">
        <v>19</v>
      </c>
      <c r="H592" s="1">
        <v>8743750</v>
      </c>
      <c r="I592" s="1">
        <v>8732500</v>
      </c>
      <c r="J592" s="1">
        <v>17476250</v>
      </c>
      <c r="K592" s="1"/>
      <c r="L592" s="77"/>
      <c r="M592" s="77"/>
      <c r="N592" s="77"/>
      <c r="O592" s="77"/>
      <c r="R592" s="77"/>
    </row>
    <row r="593" spans="2:18">
      <c r="C593" t="s">
        <v>19</v>
      </c>
      <c r="D593">
        <v>17</v>
      </c>
      <c r="E593">
        <v>11</v>
      </c>
      <c r="F593">
        <v>28</v>
      </c>
      <c r="H593" s="1">
        <v>6206199</v>
      </c>
      <c r="I593" s="1">
        <v>13127500</v>
      </c>
      <c r="J593" s="1">
        <v>19333699</v>
      </c>
      <c r="K593" s="1"/>
      <c r="L593" s="77"/>
      <c r="M593" s="77"/>
      <c r="N593" s="77"/>
      <c r="O593" s="77"/>
      <c r="R593" s="77"/>
    </row>
    <row r="594" spans="2:18">
      <c r="B594" t="s">
        <v>26</v>
      </c>
      <c r="D594">
        <v>65</v>
      </c>
      <c r="E594">
        <v>65</v>
      </c>
      <c r="F594">
        <v>130</v>
      </c>
      <c r="H594" s="1">
        <v>52486449</v>
      </c>
      <c r="I594" s="1">
        <v>52486449</v>
      </c>
      <c r="J594" s="1">
        <v>104972898</v>
      </c>
      <c r="K594" s="1"/>
      <c r="L594" s="77"/>
      <c r="M594" s="77"/>
      <c r="N594" s="77"/>
      <c r="O594" s="77"/>
      <c r="R594" s="77"/>
    </row>
    <row r="595" spans="2:18">
      <c r="B595" t="s">
        <v>27</v>
      </c>
      <c r="C595" t="s">
        <v>11</v>
      </c>
      <c r="D595">
        <v>2</v>
      </c>
      <c r="E595">
        <v>4</v>
      </c>
      <c r="F595">
        <v>6</v>
      </c>
      <c r="H595" s="1">
        <v>967500</v>
      </c>
      <c r="I595" s="1">
        <v>481850</v>
      </c>
      <c r="J595" s="1">
        <v>1449350</v>
      </c>
      <c r="K595" s="1"/>
      <c r="L595" s="77"/>
      <c r="M595" s="77"/>
      <c r="N595" s="77"/>
      <c r="O595" s="77"/>
      <c r="R595" s="77"/>
    </row>
    <row r="596" spans="2:18">
      <c r="C596" t="s">
        <v>12</v>
      </c>
      <c r="D596">
        <v>4</v>
      </c>
      <c r="E596">
        <v>3</v>
      </c>
      <c r="F596">
        <v>7</v>
      </c>
      <c r="H596" s="1">
        <v>989900</v>
      </c>
      <c r="I596" s="1">
        <v>1650000</v>
      </c>
      <c r="J596" s="1">
        <v>2639900</v>
      </c>
      <c r="K596" s="1"/>
      <c r="L596" s="77"/>
      <c r="M596" s="77"/>
      <c r="N596" s="77"/>
      <c r="O596" s="77"/>
      <c r="R596" s="77"/>
    </row>
    <row r="597" spans="2:18">
      <c r="C597" t="s">
        <v>13</v>
      </c>
      <c r="D597">
        <v>3</v>
      </c>
      <c r="E597">
        <v>5</v>
      </c>
      <c r="F597">
        <v>8</v>
      </c>
      <c r="H597" s="1">
        <v>1315000</v>
      </c>
      <c r="I597" s="1">
        <v>1028000</v>
      </c>
      <c r="J597" s="1">
        <v>2343000</v>
      </c>
      <c r="K597" s="1"/>
      <c r="L597" s="77"/>
      <c r="M597" s="77"/>
      <c r="N597" s="77"/>
      <c r="O597" s="77"/>
      <c r="R597" s="77"/>
    </row>
    <row r="598" spans="2:18">
      <c r="C598" t="s">
        <v>14</v>
      </c>
      <c r="D598">
        <v>10</v>
      </c>
      <c r="E598">
        <v>8</v>
      </c>
      <c r="F598">
        <v>18</v>
      </c>
      <c r="H598" s="1">
        <v>4585500</v>
      </c>
      <c r="I598" s="1">
        <v>4310400</v>
      </c>
      <c r="J598" s="1">
        <v>8895900</v>
      </c>
      <c r="K598" s="1"/>
      <c r="L598" s="77"/>
      <c r="M598" s="77"/>
      <c r="N598" s="77"/>
      <c r="O598" s="77"/>
      <c r="R598" s="77"/>
    </row>
    <row r="599" spans="2:18">
      <c r="C599" t="s">
        <v>15</v>
      </c>
      <c r="D599">
        <v>8</v>
      </c>
      <c r="E599">
        <v>8</v>
      </c>
      <c r="F599">
        <v>16</v>
      </c>
      <c r="H599" s="1">
        <v>3588900</v>
      </c>
      <c r="I599" s="1">
        <v>2971800</v>
      </c>
      <c r="J599" s="1">
        <v>6560700</v>
      </c>
      <c r="K599" s="1"/>
      <c r="L599" s="77"/>
      <c r="M599" s="77"/>
      <c r="N599" s="77"/>
      <c r="O599" s="77"/>
      <c r="R599" s="77"/>
    </row>
    <row r="600" spans="2:18">
      <c r="C600" t="s">
        <v>16</v>
      </c>
      <c r="D600">
        <v>2</v>
      </c>
      <c r="E600">
        <v>2</v>
      </c>
      <c r="F600">
        <v>4</v>
      </c>
      <c r="H600" s="1">
        <v>525000</v>
      </c>
      <c r="I600" s="1">
        <v>838000</v>
      </c>
      <c r="J600" s="1">
        <v>1363000</v>
      </c>
      <c r="K600" s="1"/>
      <c r="L600" s="77"/>
      <c r="M600" s="77"/>
      <c r="N600" s="77"/>
      <c r="O600" s="77"/>
      <c r="R600" s="77"/>
    </row>
    <row r="601" spans="2:18">
      <c r="C601" t="s">
        <v>17</v>
      </c>
      <c r="D601">
        <v>5</v>
      </c>
      <c r="E601">
        <v>4</v>
      </c>
      <c r="F601">
        <v>9</v>
      </c>
      <c r="H601" s="1">
        <v>1546500</v>
      </c>
      <c r="I601" s="1">
        <v>2239000</v>
      </c>
      <c r="J601" s="1">
        <v>3785500</v>
      </c>
      <c r="K601" s="1"/>
      <c r="L601" s="77"/>
      <c r="M601" s="77"/>
      <c r="N601" s="77"/>
      <c r="O601" s="77"/>
      <c r="R601" s="77"/>
    </row>
    <row r="602" spans="2:18">
      <c r="C602" t="s">
        <v>18</v>
      </c>
      <c r="D602">
        <v>5</v>
      </c>
      <c r="E602">
        <v>9</v>
      </c>
      <c r="F602">
        <v>14</v>
      </c>
      <c r="H602" s="1">
        <v>3390500</v>
      </c>
      <c r="I602" s="1">
        <v>1930000</v>
      </c>
      <c r="J602" s="1">
        <v>5320500</v>
      </c>
      <c r="K602" s="1"/>
      <c r="L602" s="77"/>
      <c r="M602" s="77"/>
      <c r="N602" s="77"/>
      <c r="O602" s="77"/>
      <c r="R602" s="77"/>
    </row>
    <row r="603" spans="2:18">
      <c r="C603" t="s">
        <v>19</v>
      </c>
      <c r="D603">
        <v>51</v>
      </c>
      <c r="E603">
        <v>47</v>
      </c>
      <c r="F603">
        <v>98</v>
      </c>
      <c r="H603" s="1">
        <v>17800840</v>
      </c>
      <c r="I603" s="1">
        <v>19260590</v>
      </c>
      <c r="J603" s="1">
        <v>37061430</v>
      </c>
      <c r="K603" s="1"/>
      <c r="L603" s="77"/>
      <c r="M603" s="77"/>
      <c r="N603" s="77"/>
      <c r="O603" s="77"/>
      <c r="R603" s="77"/>
    </row>
    <row r="604" spans="2:18">
      <c r="B604" t="s">
        <v>28</v>
      </c>
      <c r="D604">
        <v>90</v>
      </c>
      <c r="E604">
        <v>90</v>
      </c>
      <c r="F604">
        <v>180</v>
      </c>
      <c r="H604" s="1">
        <v>34709640</v>
      </c>
      <c r="I604" s="1">
        <v>34709640</v>
      </c>
      <c r="J604" s="1">
        <v>69419280</v>
      </c>
      <c r="K604" s="1"/>
      <c r="L604" s="77"/>
      <c r="M604" s="77"/>
      <c r="N604" s="77"/>
      <c r="O604" s="77"/>
      <c r="R604" s="77"/>
    </row>
    <row r="605" spans="2:18">
      <c r="B605" t="s">
        <v>29</v>
      </c>
      <c r="C605" t="s">
        <v>11</v>
      </c>
      <c r="D605">
        <v>1</v>
      </c>
      <c r="E605">
        <v>4</v>
      </c>
      <c r="F605">
        <v>5</v>
      </c>
      <c r="H605" s="1">
        <v>1577500</v>
      </c>
      <c r="I605" s="1">
        <v>495000</v>
      </c>
      <c r="J605" s="1">
        <v>2072500</v>
      </c>
      <c r="K605" s="1"/>
      <c r="L605" s="77"/>
      <c r="M605" s="77"/>
      <c r="N605" s="77"/>
      <c r="O605" s="77"/>
      <c r="R605" s="77"/>
    </row>
    <row r="606" spans="2:18">
      <c r="C606" t="s">
        <v>12</v>
      </c>
      <c r="D606">
        <v>1</v>
      </c>
      <c r="F606">
        <v>1</v>
      </c>
      <c r="H606" s="1"/>
      <c r="I606" s="1">
        <v>385000</v>
      </c>
      <c r="J606" s="1">
        <v>385000</v>
      </c>
      <c r="K606" s="1"/>
      <c r="L606" s="77"/>
      <c r="M606" s="77"/>
      <c r="N606" s="77"/>
      <c r="O606" s="77"/>
      <c r="R606" s="77"/>
    </row>
    <row r="607" spans="2:18">
      <c r="C607" t="s">
        <v>13</v>
      </c>
      <c r="D607">
        <v>1</v>
      </c>
      <c r="E607">
        <v>2</v>
      </c>
      <c r="F607">
        <v>3</v>
      </c>
      <c r="H607" s="1">
        <v>629100</v>
      </c>
      <c r="I607" s="1">
        <v>256100</v>
      </c>
      <c r="J607" s="1">
        <v>885200</v>
      </c>
      <c r="K607" s="1"/>
      <c r="L607" s="77"/>
      <c r="M607" s="77"/>
      <c r="N607" s="77"/>
      <c r="O607" s="77"/>
      <c r="R607" s="77"/>
    </row>
    <row r="608" spans="2:18">
      <c r="C608" t="s">
        <v>14</v>
      </c>
      <c r="H608" s="1"/>
      <c r="I608" s="1"/>
      <c r="J608" s="1"/>
      <c r="K608" s="1"/>
      <c r="L608" s="77"/>
      <c r="M608" s="77"/>
      <c r="N608" s="77"/>
      <c r="O608" s="77"/>
      <c r="R608" s="77"/>
    </row>
    <row r="609" spans="2:18">
      <c r="C609" t="s">
        <v>15</v>
      </c>
      <c r="D609">
        <v>4</v>
      </c>
      <c r="E609">
        <v>4</v>
      </c>
      <c r="F609">
        <v>8</v>
      </c>
      <c r="H609" s="1">
        <v>1537400</v>
      </c>
      <c r="I609" s="1">
        <v>1602500</v>
      </c>
      <c r="J609" s="1">
        <v>3139900</v>
      </c>
      <c r="K609" s="1"/>
      <c r="L609" s="77"/>
      <c r="M609" s="77"/>
      <c r="N609" s="77"/>
      <c r="O609" s="77"/>
      <c r="R609" s="77"/>
    </row>
    <row r="610" spans="2:18">
      <c r="C610" t="s">
        <v>16</v>
      </c>
      <c r="H610" s="1"/>
      <c r="I610" s="1"/>
      <c r="J610" s="1"/>
      <c r="K610" s="1"/>
      <c r="L610" s="77"/>
      <c r="M610" s="77"/>
      <c r="N610" s="77"/>
      <c r="O610" s="77"/>
      <c r="R610" s="77"/>
    </row>
    <row r="611" spans="2:18">
      <c r="C611" t="s">
        <v>17</v>
      </c>
      <c r="D611">
        <v>1</v>
      </c>
      <c r="E611">
        <v>1</v>
      </c>
      <c r="F611">
        <v>2</v>
      </c>
      <c r="H611" s="1">
        <v>212500</v>
      </c>
      <c r="I611" s="1">
        <v>499000</v>
      </c>
      <c r="J611" s="1">
        <v>711500</v>
      </c>
      <c r="K611" s="1"/>
      <c r="L611" s="77"/>
      <c r="M611" s="77"/>
      <c r="N611" s="77"/>
      <c r="O611" s="77"/>
      <c r="R611" s="77"/>
    </row>
    <row r="612" spans="2:18">
      <c r="C612" t="s">
        <v>18</v>
      </c>
      <c r="D612">
        <v>5</v>
      </c>
      <c r="E612">
        <v>3</v>
      </c>
      <c r="F612">
        <v>8</v>
      </c>
      <c r="H612" s="1">
        <v>1179000</v>
      </c>
      <c r="I612" s="1">
        <v>1847500</v>
      </c>
      <c r="J612" s="1">
        <v>3026500</v>
      </c>
      <c r="K612" s="1"/>
      <c r="L612" s="77"/>
      <c r="M612" s="77"/>
      <c r="N612" s="77"/>
      <c r="O612" s="77"/>
      <c r="R612" s="77"/>
    </row>
    <row r="613" spans="2:18">
      <c r="C613" t="s">
        <v>19</v>
      </c>
      <c r="D613">
        <v>19</v>
      </c>
      <c r="E613">
        <v>18</v>
      </c>
      <c r="F613">
        <v>37</v>
      </c>
      <c r="H613" s="1">
        <v>5556410</v>
      </c>
      <c r="I613" s="1">
        <v>5606810</v>
      </c>
      <c r="J613" s="1">
        <v>11163220</v>
      </c>
      <c r="K613" s="1"/>
      <c r="L613" s="77"/>
      <c r="M613" s="77"/>
      <c r="N613" s="77"/>
      <c r="O613" s="77"/>
      <c r="R613" s="77"/>
    </row>
    <row r="614" spans="2:18">
      <c r="B614" t="s">
        <v>30</v>
      </c>
      <c r="D614">
        <v>32</v>
      </c>
      <c r="E614">
        <v>32</v>
      </c>
      <c r="F614">
        <v>64</v>
      </c>
      <c r="H614" s="1">
        <v>10691910</v>
      </c>
      <c r="I614" s="1">
        <v>10691910</v>
      </c>
      <c r="J614" s="1">
        <v>21383820</v>
      </c>
      <c r="K614" s="1"/>
      <c r="L614" s="77"/>
      <c r="M614" s="77"/>
      <c r="N614" s="77"/>
      <c r="O614" s="77"/>
      <c r="R614" s="77"/>
    </row>
    <row r="615" spans="2:18">
      <c r="B615" t="s">
        <v>31</v>
      </c>
      <c r="C615" t="s">
        <v>11</v>
      </c>
      <c r="E615">
        <v>1</v>
      </c>
      <c r="F615">
        <v>1</v>
      </c>
      <c r="H615" s="1">
        <v>473000</v>
      </c>
      <c r="I615" s="1"/>
      <c r="J615" s="1">
        <v>473000</v>
      </c>
      <c r="K615" s="1"/>
      <c r="L615" s="77"/>
      <c r="M615" s="77"/>
      <c r="N615" s="77"/>
      <c r="O615" s="77"/>
      <c r="R615" s="77"/>
    </row>
    <row r="616" spans="2:18">
      <c r="C616" t="s">
        <v>12</v>
      </c>
      <c r="D616">
        <v>4</v>
      </c>
      <c r="E616">
        <v>1</v>
      </c>
      <c r="F616">
        <v>5</v>
      </c>
      <c r="H616" s="1">
        <v>412000</v>
      </c>
      <c r="I616" s="1">
        <v>1429000</v>
      </c>
      <c r="J616" s="1">
        <v>1841000</v>
      </c>
      <c r="K616" s="1"/>
      <c r="L616" s="77"/>
      <c r="M616" s="77"/>
      <c r="N616" s="77"/>
      <c r="O616" s="77"/>
      <c r="R616" s="77"/>
    </row>
    <row r="617" spans="2:18">
      <c r="C617" t="s">
        <v>13</v>
      </c>
      <c r="D617">
        <v>4</v>
      </c>
      <c r="E617">
        <v>6</v>
      </c>
      <c r="F617">
        <v>10</v>
      </c>
      <c r="H617" s="1">
        <v>2065000</v>
      </c>
      <c r="I617" s="1">
        <v>1255900</v>
      </c>
      <c r="J617" s="1">
        <v>3320900</v>
      </c>
      <c r="K617" s="1"/>
      <c r="L617" s="77"/>
      <c r="M617" s="77"/>
      <c r="N617" s="77"/>
      <c r="O617" s="77"/>
      <c r="R617" s="77"/>
    </row>
    <row r="618" spans="2:18">
      <c r="C618" t="s">
        <v>14</v>
      </c>
      <c r="E618">
        <v>5</v>
      </c>
      <c r="F618">
        <v>5</v>
      </c>
      <c r="H618" s="1">
        <v>1720500</v>
      </c>
      <c r="I618" s="1"/>
      <c r="J618" s="1">
        <v>1720500</v>
      </c>
      <c r="K618" s="1"/>
      <c r="L618" s="77"/>
      <c r="M618" s="77"/>
      <c r="N618" s="77"/>
      <c r="O618" s="77"/>
      <c r="R618" s="77"/>
    </row>
    <row r="619" spans="2:18">
      <c r="C619" t="s">
        <v>15</v>
      </c>
      <c r="D619">
        <v>11</v>
      </c>
      <c r="E619">
        <v>4</v>
      </c>
      <c r="F619">
        <v>15</v>
      </c>
      <c r="H619" s="1">
        <v>1872500</v>
      </c>
      <c r="I619" s="1">
        <v>3372500</v>
      </c>
      <c r="J619" s="1">
        <v>5245000</v>
      </c>
      <c r="K619" s="1"/>
      <c r="L619" s="77"/>
      <c r="M619" s="77"/>
      <c r="N619" s="77"/>
      <c r="O619" s="77"/>
      <c r="R619" s="77"/>
    </row>
    <row r="620" spans="2:18">
      <c r="C620" t="s">
        <v>16</v>
      </c>
      <c r="H620" s="1"/>
      <c r="I620" s="1"/>
      <c r="J620" s="1"/>
      <c r="K620" s="1"/>
      <c r="L620" s="77"/>
      <c r="M620" s="77"/>
      <c r="N620" s="77"/>
      <c r="O620" s="77"/>
      <c r="R620" s="77"/>
    </row>
    <row r="621" spans="2:18">
      <c r="C621" t="s">
        <v>17</v>
      </c>
      <c r="D621">
        <v>1</v>
      </c>
      <c r="E621">
        <v>3</v>
      </c>
      <c r="F621">
        <v>4</v>
      </c>
      <c r="H621" s="1">
        <v>787500</v>
      </c>
      <c r="I621" s="1">
        <v>261000</v>
      </c>
      <c r="J621" s="1">
        <v>1048500</v>
      </c>
      <c r="K621" s="1"/>
      <c r="L621" s="77"/>
      <c r="M621" s="77"/>
      <c r="N621" s="77"/>
      <c r="O621" s="77"/>
      <c r="R621" s="77"/>
    </row>
    <row r="622" spans="2:18">
      <c r="C622" t="s">
        <v>18</v>
      </c>
      <c r="D622">
        <v>3</v>
      </c>
      <c r="E622">
        <v>2</v>
      </c>
      <c r="F622">
        <v>5</v>
      </c>
      <c r="H622" s="1">
        <v>690000</v>
      </c>
      <c r="I622" s="1">
        <v>1537500</v>
      </c>
      <c r="J622" s="1">
        <v>2227500</v>
      </c>
      <c r="K622" s="1"/>
      <c r="L622" s="77"/>
      <c r="M622" s="77"/>
      <c r="N622" s="77"/>
      <c r="O622" s="77"/>
      <c r="R622" s="77"/>
    </row>
    <row r="623" spans="2:18">
      <c r="C623" t="s">
        <v>19</v>
      </c>
      <c r="D623">
        <v>45</v>
      </c>
      <c r="E623">
        <v>46</v>
      </c>
      <c r="F623">
        <v>91</v>
      </c>
      <c r="H623" s="1">
        <v>14565450</v>
      </c>
      <c r="I623" s="1">
        <v>14730050</v>
      </c>
      <c r="J623" s="1">
        <v>29295500</v>
      </c>
      <c r="K623" s="1"/>
      <c r="L623" s="77"/>
      <c r="M623" s="77"/>
      <c r="N623" s="77"/>
      <c r="O623" s="77"/>
      <c r="R623" s="77"/>
    </row>
    <row r="624" spans="2:18">
      <c r="B624" t="s">
        <v>32</v>
      </c>
      <c r="D624">
        <v>68</v>
      </c>
      <c r="E624">
        <v>68</v>
      </c>
      <c r="F624">
        <v>136</v>
      </c>
      <c r="H624" s="1">
        <v>22585950</v>
      </c>
      <c r="I624" s="1">
        <v>22585950</v>
      </c>
      <c r="J624" s="1">
        <v>45171900</v>
      </c>
      <c r="K624" s="1"/>
      <c r="L624" s="77"/>
      <c r="M624" s="77"/>
      <c r="N624" s="77"/>
      <c r="O624" s="77"/>
      <c r="R624" s="77"/>
    </row>
    <row r="625" spans="2:18">
      <c r="B625" t="s">
        <v>33</v>
      </c>
      <c r="C625" t="s">
        <v>11</v>
      </c>
      <c r="D625">
        <v>1</v>
      </c>
      <c r="F625">
        <v>1</v>
      </c>
      <c r="H625" s="1"/>
      <c r="I625" s="1">
        <v>620000</v>
      </c>
      <c r="J625" s="1">
        <v>620000</v>
      </c>
      <c r="K625" s="1"/>
      <c r="L625" s="77"/>
      <c r="M625" s="77"/>
      <c r="N625" s="77"/>
      <c r="O625" s="77"/>
      <c r="R625" s="77"/>
    </row>
    <row r="626" spans="2:18">
      <c r="C626" t="s">
        <v>12</v>
      </c>
      <c r="E626">
        <v>2</v>
      </c>
      <c r="F626">
        <v>2</v>
      </c>
      <c r="H626" s="1">
        <v>963000</v>
      </c>
      <c r="I626" s="1"/>
      <c r="J626" s="1">
        <v>963000</v>
      </c>
      <c r="K626" s="1"/>
      <c r="L626" s="77"/>
      <c r="M626" s="77"/>
      <c r="N626" s="77"/>
      <c r="O626" s="77"/>
      <c r="R626" s="77"/>
    </row>
    <row r="627" spans="2:18">
      <c r="C627" t="s">
        <v>13</v>
      </c>
      <c r="D627">
        <v>3</v>
      </c>
      <c r="E627">
        <v>4</v>
      </c>
      <c r="F627">
        <v>7</v>
      </c>
      <c r="H627" s="1">
        <v>1862900</v>
      </c>
      <c r="I627" s="1">
        <v>1150000</v>
      </c>
      <c r="J627" s="1">
        <v>3012900</v>
      </c>
      <c r="K627" s="1"/>
      <c r="L627" s="77"/>
      <c r="M627" s="77"/>
      <c r="N627" s="77"/>
      <c r="O627" s="77"/>
      <c r="R627" s="77"/>
    </row>
    <row r="628" spans="2:18">
      <c r="C628" t="s">
        <v>14</v>
      </c>
      <c r="D628">
        <v>1</v>
      </c>
      <c r="F628">
        <v>1</v>
      </c>
      <c r="H628" s="1"/>
      <c r="I628" s="1">
        <v>373000</v>
      </c>
      <c r="J628" s="1">
        <v>373000</v>
      </c>
      <c r="K628" s="1"/>
      <c r="L628" s="77"/>
      <c r="M628" s="77"/>
      <c r="N628" s="77"/>
      <c r="O628" s="77"/>
      <c r="R628" s="77"/>
    </row>
    <row r="629" spans="2:18">
      <c r="C629" t="s">
        <v>15</v>
      </c>
      <c r="D629">
        <v>5</v>
      </c>
      <c r="E629">
        <v>3</v>
      </c>
      <c r="F629">
        <v>8</v>
      </c>
      <c r="H629" s="1">
        <v>1442500</v>
      </c>
      <c r="I629" s="1">
        <v>2070000</v>
      </c>
      <c r="J629" s="1">
        <v>3512500</v>
      </c>
      <c r="K629" s="1"/>
      <c r="L629" s="77"/>
      <c r="M629" s="77"/>
      <c r="N629" s="77"/>
      <c r="O629" s="77"/>
      <c r="R629" s="77"/>
    </row>
    <row r="630" spans="2:18">
      <c r="C630" t="s">
        <v>16</v>
      </c>
      <c r="D630">
        <v>2</v>
      </c>
      <c r="F630">
        <v>2</v>
      </c>
      <c r="H630" s="1"/>
      <c r="I630" s="1">
        <v>1010000</v>
      </c>
      <c r="J630" s="1">
        <v>1010000</v>
      </c>
      <c r="K630" s="1"/>
      <c r="L630" s="77"/>
      <c r="M630" s="77"/>
      <c r="N630" s="77"/>
      <c r="O630" s="77"/>
      <c r="R630" s="77"/>
    </row>
    <row r="631" spans="2:18">
      <c r="C631" t="s">
        <v>17</v>
      </c>
      <c r="D631">
        <v>3</v>
      </c>
      <c r="E631">
        <v>9</v>
      </c>
      <c r="F631">
        <v>12</v>
      </c>
      <c r="H631" s="1">
        <v>4110000</v>
      </c>
      <c r="I631" s="1">
        <v>1355000</v>
      </c>
      <c r="J631" s="1">
        <v>5465000</v>
      </c>
      <c r="K631" s="1"/>
      <c r="L631" s="77"/>
      <c r="M631" s="77"/>
      <c r="N631" s="77"/>
      <c r="O631" s="77"/>
      <c r="R631" s="77"/>
    </row>
    <row r="632" spans="2:18">
      <c r="C632" t="s">
        <v>18</v>
      </c>
      <c r="D632">
        <v>2</v>
      </c>
      <c r="E632">
        <v>5</v>
      </c>
      <c r="F632">
        <v>7</v>
      </c>
      <c r="H632" s="1">
        <v>2082000</v>
      </c>
      <c r="I632" s="1">
        <v>952000</v>
      </c>
      <c r="J632" s="1">
        <v>3034000</v>
      </c>
      <c r="K632" s="1"/>
      <c r="L632" s="77"/>
      <c r="M632" s="77"/>
      <c r="N632" s="77"/>
      <c r="O632" s="77"/>
      <c r="R632" s="77"/>
    </row>
    <row r="633" spans="2:18">
      <c r="C633" t="s">
        <v>19</v>
      </c>
      <c r="D633">
        <v>24</v>
      </c>
      <c r="E633">
        <v>18</v>
      </c>
      <c r="F633">
        <v>42</v>
      </c>
      <c r="H633" s="1">
        <v>8321658</v>
      </c>
      <c r="I633" s="1">
        <v>11252058</v>
      </c>
      <c r="J633" s="1">
        <v>19573716</v>
      </c>
      <c r="K633" s="1"/>
      <c r="L633" s="77"/>
      <c r="M633" s="77"/>
      <c r="N633" s="77"/>
      <c r="O633" s="77"/>
      <c r="R633" s="77"/>
    </row>
    <row r="634" spans="2:18">
      <c r="B634" t="s">
        <v>34</v>
      </c>
      <c r="D634">
        <v>41</v>
      </c>
      <c r="E634">
        <v>41</v>
      </c>
      <c r="F634">
        <v>82</v>
      </c>
      <c r="H634" s="1">
        <v>18782058</v>
      </c>
      <c r="I634" s="1">
        <v>18782058</v>
      </c>
      <c r="J634" s="1">
        <v>37564116</v>
      </c>
      <c r="K634" s="1"/>
      <c r="L634" s="77"/>
      <c r="M634" s="77"/>
      <c r="N634" s="77"/>
      <c r="O634" s="77"/>
      <c r="R634" s="77"/>
    </row>
    <row r="635" spans="2:18">
      <c r="B635" t="s">
        <v>35</v>
      </c>
      <c r="C635" t="s">
        <v>11</v>
      </c>
      <c r="D635">
        <v>1</v>
      </c>
      <c r="E635">
        <v>2</v>
      </c>
      <c r="F635">
        <v>3</v>
      </c>
      <c r="H635" s="1">
        <v>764000</v>
      </c>
      <c r="I635" s="1">
        <v>265000</v>
      </c>
      <c r="J635" s="1">
        <v>1029000</v>
      </c>
      <c r="K635" s="1"/>
      <c r="L635" s="77"/>
      <c r="M635" s="77"/>
      <c r="N635" s="77"/>
      <c r="O635" s="77"/>
      <c r="R635" s="77"/>
    </row>
    <row r="636" spans="2:18">
      <c r="C636" t="s">
        <v>12</v>
      </c>
      <c r="D636">
        <v>5</v>
      </c>
      <c r="E636">
        <v>2</v>
      </c>
      <c r="F636">
        <v>7</v>
      </c>
      <c r="H636" s="1">
        <v>770000</v>
      </c>
      <c r="I636" s="1">
        <v>1315000</v>
      </c>
      <c r="J636" s="1">
        <v>2085000</v>
      </c>
      <c r="K636" s="1"/>
      <c r="L636" s="77"/>
      <c r="M636" s="77"/>
      <c r="N636" s="77"/>
      <c r="O636" s="77"/>
      <c r="R636" s="77"/>
    </row>
    <row r="637" spans="2:18">
      <c r="C637" t="s">
        <v>13</v>
      </c>
      <c r="D637">
        <v>6</v>
      </c>
      <c r="E637">
        <v>10</v>
      </c>
      <c r="F637">
        <v>16</v>
      </c>
      <c r="H637" s="1">
        <v>3195600</v>
      </c>
      <c r="I637" s="1">
        <v>2064100</v>
      </c>
      <c r="J637" s="1">
        <v>5259700</v>
      </c>
      <c r="K637" s="1"/>
      <c r="L637" s="77"/>
      <c r="M637" s="77"/>
      <c r="N637" s="77"/>
      <c r="O637" s="77"/>
      <c r="R637" s="77"/>
    </row>
    <row r="638" spans="2:18">
      <c r="C638" t="s">
        <v>14</v>
      </c>
      <c r="D638">
        <v>4</v>
      </c>
      <c r="E638">
        <v>9</v>
      </c>
      <c r="F638">
        <v>13</v>
      </c>
      <c r="H638" s="1">
        <v>2638000</v>
      </c>
      <c r="I638" s="1">
        <v>1455000</v>
      </c>
      <c r="J638" s="1">
        <v>4093000</v>
      </c>
      <c r="K638" s="1"/>
      <c r="L638" s="77"/>
      <c r="M638" s="77"/>
      <c r="N638" s="77"/>
      <c r="O638" s="77"/>
      <c r="R638" s="77"/>
    </row>
    <row r="639" spans="2:18">
      <c r="C639" t="s">
        <v>15</v>
      </c>
      <c r="D639">
        <v>9</v>
      </c>
      <c r="E639">
        <v>9</v>
      </c>
      <c r="F639">
        <v>18</v>
      </c>
      <c r="H639" s="1">
        <v>3302490</v>
      </c>
      <c r="I639" s="1">
        <v>2982500</v>
      </c>
      <c r="J639" s="1">
        <v>6284990</v>
      </c>
      <c r="K639" s="1"/>
      <c r="L639" s="77"/>
      <c r="M639" s="77"/>
      <c r="N639" s="77"/>
      <c r="O639" s="77"/>
      <c r="R639" s="77"/>
    </row>
    <row r="640" spans="2:18">
      <c r="C640" t="s">
        <v>16</v>
      </c>
      <c r="D640">
        <v>3</v>
      </c>
      <c r="E640">
        <v>6</v>
      </c>
      <c r="F640">
        <v>9</v>
      </c>
      <c r="H640" s="1">
        <v>2275455</v>
      </c>
      <c r="I640" s="1">
        <v>1027500</v>
      </c>
      <c r="J640" s="1">
        <v>3302955</v>
      </c>
      <c r="K640" s="1"/>
      <c r="L640" s="77"/>
      <c r="M640" s="77"/>
      <c r="N640" s="77"/>
      <c r="O640" s="77"/>
      <c r="R640" s="77"/>
    </row>
    <row r="641" spans="2:18">
      <c r="C641" t="s">
        <v>17</v>
      </c>
      <c r="D641">
        <v>4</v>
      </c>
      <c r="E641">
        <v>7</v>
      </c>
      <c r="F641">
        <v>11</v>
      </c>
      <c r="H641" s="1">
        <v>2346600</v>
      </c>
      <c r="I641" s="1">
        <v>1253600</v>
      </c>
      <c r="J641" s="1">
        <v>3600200</v>
      </c>
      <c r="K641" s="1"/>
      <c r="L641" s="77"/>
      <c r="M641" s="77"/>
      <c r="N641" s="77"/>
      <c r="O641" s="77"/>
      <c r="R641" s="77"/>
    </row>
    <row r="642" spans="2:18">
      <c r="C642" t="s">
        <v>18</v>
      </c>
      <c r="D642">
        <v>6</v>
      </c>
      <c r="E642">
        <v>9</v>
      </c>
      <c r="F642">
        <v>15</v>
      </c>
      <c r="H642" s="1">
        <v>3129500</v>
      </c>
      <c r="I642" s="1">
        <v>2085500</v>
      </c>
      <c r="J642" s="1">
        <v>5215000</v>
      </c>
      <c r="K642" s="1"/>
      <c r="L642" s="77"/>
      <c r="M642" s="77"/>
      <c r="N642" s="77"/>
      <c r="O642" s="77"/>
      <c r="R642" s="77"/>
    </row>
    <row r="643" spans="2:18">
      <c r="C643" t="s">
        <v>19</v>
      </c>
      <c r="D643">
        <v>95</v>
      </c>
      <c r="E643">
        <v>79</v>
      </c>
      <c r="F643">
        <v>174</v>
      </c>
      <c r="H643" s="1">
        <v>21361757</v>
      </c>
      <c r="I643" s="1">
        <v>27335202</v>
      </c>
      <c r="J643" s="1">
        <v>48696959</v>
      </c>
      <c r="K643" s="1"/>
      <c r="L643" s="77"/>
      <c r="M643" s="77"/>
      <c r="N643" s="77"/>
      <c r="O643" s="77"/>
      <c r="R643" s="77"/>
    </row>
    <row r="644" spans="2:18">
      <c r="B644" t="s">
        <v>36</v>
      </c>
      <c r="D644">
        <v>133</v>
      </c>
      <c r="E644">
        <v>133</v>
      </c>
      <c r="F644">
        <v>266</v>
      </c>
      <c r="H644" s="1">
        <v>39783402</v>
      </c>
      <c r="I644" s="1">
        <v>39783402</v>
      </c>
      <c r="J644" s="1">
        <v>79566804</v>
      </c>
      <c r="K644" s="1"/>
      <c r="L644" s="77"/>
      <c r="M644" s="77"/>
      <c r="N644" s="77"/>
      <c r="O644" s="77"/>
      <c r="R644" s="77"/>
    </row>
    <row r="645" spans="2:18">
      <c r="B645" t="s">
        <v>37</v>
      </c>
      <c r="C645" t="s">
        <v>11</v>
      </c>
      <c r="H645" s="1"/>
      <c r="I645" s="1"/>
      <c r="J645" s="1"/>
      <c r="K645" s="1"/>
      <c r="L645" s="77"/>
      <c r="M645" s="77"/>
      <c r="N645" s="77"/>
      <c r="O645" s="77"/>
      <c r="R645" s="77"/>
    </row>
    <row r="646" spans="2:18">
      <c r="C646" t="s">
        <v>12</v>
      </c>
      <c r="E646">
        <v>1</v>
      </c>
      <c r="F646">
        <v>1</v>
      </c>
      <c r="H646" s="1">
        <v>260000</v>
      </c>
      <c r="I646" s="1"/>
      <c r="J646" s="1">
        <v>260000</v>
      </c>
      <c r="K646" s="1"/>
      <c r="L646" s="77"/>
      <c r="M646" s="77"/>
      <c r="N646" s="77"/>
      <c r="O646" s="77"/>
      <c r="R646" s="77"/>
    </row>
    <row r="647" spans="2:18">
      <c r="C647" t="s">
        <v>13</v>
      </c>
      <c r="D647">
        <v>3</v>
      </c>
      <c r="E647">
        <v>1</v>
      </c>
      <c r="F647">
        <v>4</v>
      </c>
      <c r="H647" s="1">
        <v>515500</v>
      </c>
      <c r="I647" s="1">
        <v>1920000</v>
      </c>
      <c r="J647" s="1">
        <v>2435500</v>
      </c>
      <c r="K647" s="1"/>
      <c r="L647" s="77"/>
      <c r="M647" s="77"/>
      <c r="N647" s="77"/>
      <c r="O647" s="77"/>
      <c r="R647" s="77"/>
    </row>
    <row r="648" spans="2:18">
      <c r="C648" t="s">
        <v>14</v>
      </c>
      <c r="H648" s="1"/>
      <c r="I648" s="1"/>
      <c r="J648" s="1"/>
      <c r="K648" s="1"/>
      <c r="L648" s="77"/>
      <c r="M648" s="77"/>
      <c r="N648" s="77"/>
      <c r="O648" s="77"/>
      <c r="R648" s="77"/>
    </row>
    <row r="649" spans="2:18">
      <c r="C649" t="s">
        <v>15</v>
      </c>
      <c r="D649">
        <v>2</v>
      </c>
      <c r="E649">
        <v>4</v>
      </c>
      <c r="F649">
        <v>6</v>
      </c>
      <c r="H649" s="1">
        <v>1760500</v>
      </c>
      <c r="I649" s="1">
        <v>710500</v>
      </c>
      <c r="J649" s="1">
        <v>2471000</v>
      </c>
      <c r="K649" s="1"/>
      <c r="L649" s="77"/>
      <c r="M649" s="77"/>
      <c r="N649" s="77"/>
      <c r="O649" s="77"/>
      <c r="R649" s="77"/>
    </row>
    <row r="650" spans="2:18">
      <c r="C650" t="s">
        <v>16</v>
      </c>
      <c r="D650">
        <v>1</v>
      </c>
      <c r="E650">
        <v>3</v>
      </c>
      <c r="F650">
        <v>4</v>
      </c>
      <c r="H650" s="1">
        <v>1906500</v>
      </c>
      <c r="I650" s="1">
        <v>798500</v>
      </c>
      <c r="J650" s="1">
        <v>2705000</v>
      </c>
      <c r="K650" s="1"/>
      <c r="L650" s="77"/>
      <c r="M650" s="77"/>
      <c r="N650" s="77"/>
      <c r="O650" s="77"/>
      <c r="R650" s="77"/>
    </row>
    <row r="651" spans="2:18">
      <c r="C651" t="s">
        <v>17</v>
      </c>
      <c r="D651">
        <v>1</v>
      </c>
      <c r="F651">
        <v>1</v>
      </c>
      <c r="H651" s="1"/>
      <c r="I651" s="1">
        <v>568000</v>
      </c>
      <c r="J651" s="1">
        <v>568000</v>
      </c>
      <c r="K651" s="1"/>
      <c r="L651" s="77"/>
      <c r="M651" s="77"/>
      <c r="N651" s="77"/>
      <c r="O651" s="77"/>
      <c r="R651" s="77"/>
    </row>
    <row r="652" spans="2:18">
      <c r="C652" t="s">
        <v>18</v>
      </c>
      <c r="H652" s="1"/>
      <c r="I652" s="1"/>
      <c r="J652" s="1"/>
      <c r="K652" s="1"/>
      <c r="L652" s="77"/>
      <c r="M652" s="77"/>
      <c r="N652" s="77"/>
      <c r="O652" s="77"/>
      <c r="R652" s="77"/>
    </row>
    <row r="653" spans="2:18">
      <c r="C653" t="s">
        <v>19</v>
      </c>
      <c r="D653">
        <v>6</v>
      </c>
      <c r="E653">
        <v>4</v>
      </c>
      <c r="F653">
        <v>10</v>
      </c>
      <c r="H653" s="1">
        <v>2306400</v>
      </c>
      <c r="I653" s="1">
        <v>2751900</v>
      </c>
      <c r="J653" s="1">
        <v>5058300</v>
      </c>
      <c r="K653" s="1"/>
      <c r="L653" s="77"/>
      <c r="M653" s="77"/>
      <c r="N653" s="77"/>
      <c r="O653" s="77"/>
      <c r="R653" s="77"/>
    </row>
    <row r="654" spans="2:18">
      <c r="B654" t="s">
        <v>38</v>
      </c>
      <c r="D654">
        <v>13</v>
      </c>
      <c r="E654">
        <v>13</v>
      </c>
      <c r="F654">
        <v>26</v>
      </c>
      <c r="H654" s="1">
        <v>6748900</v>
      </c>
      <c r="I654" s="1">
        <v>6748900</v>
      </c>
      <c r="J654" s="1">
        <v>13497800</v>
      </c>
      <c r="K654" s="1"/>
      <c r="L654" s="77"/>
      <c r="M654" s="77"/>
      <c r="N654" s="77"/>
      <c r="O654" s="77"/>
      <c r="R654" s="77"/>
    </row>
    <row r="655" spans="2:18">
      <c r="B655" t="s">
        <v>39</v>
      </c>
      <c r="C655" t="s">
        <v>11</v>
      </c>
      <c r="D655">
        <v>2</v>
      </c>
      <c r="E655">
        <v>13</v>
      </c>
      <c r="F655">
        <v>15</v>
      </c>
      <c r="H655" s="1">
        <v>6106500</v>
      </c>
      <c r="I655" s="1">
        <v>890000</v>
      </c>
      <c r="J655" s="1">
        <v>6996500</v>
      </c>
      <c r="K655" s="1"/>
      <c r="L655" s="77"/>
      <c r="M655" s="77"/>
      <c r="N655" s="77"/>
      <c r="O655" s="77"/>
      <c r="R655" s="77"/>
    </row>
    <row r="656" spans="2:18">
      <c r="C656" t="s">
        <v>12</v>
      </c>
      <c r="D656">
        <v>10</v>
      </c>
      <c r="E656">
        <v>3</v>
      </c>
      <c r="F656">
        <v>13</v>
      </c>
      <c r="H656" s="1">
        <v>1136000</v>
      </c>
      <c r="I656" s="1">
        <v>3736480</v>
      </c>
      <c r="J656" s="1">
        <v>4872480</v>
      </c>
      <c r="K656" s="1"/>
      <c r="L656" s="77"/>
      <c r="M656" s="77"/>
      <c r="N656" s="77"/>
      <c r="O656" s="77"/>
      <c r="R656" s="77"/>
    </row>
    <row r="657" spans="2:18">
      <c r="C657" t="s">
        <v>13</v>
      </c>
      <c r="D657">
        <v>11</v>
      </c>
      <c r="E657">
        <v>12</v>
      </c>
      <c r="F657">
        <v>23</v>
      </c>
      <c r="H657" s="1">
        <v>4664950</v>
      </c>
      <c r="I657" s="1">
        <v>4712000</v>
      </c>
      <c r="J657" s="1">
        <v>9376950</v>
      </c>
      <c r="K657" s="1"/>
      <c r="L657" s="77"/>
      <c r="M657" s="77"/>
      <c r="N657" s="77"/>
      <c r="O657" s="77"/>
      <c r="R657" s="77"/>
    </row>
    <row r="658" spans="2:18">
      <c r="C658" t="s">
        <v>14</v>
      </c>
      <c r="D658">
        <v>6</v>
      </c>
      <c r="E658">
        <v>4</v>
      </c>
      <c r="F658">
        <v>10</v>
      </c>
      <c r="H658" s="1">
        <v>1825000</v>
      </c>
      <c r="I658" s="1">
        <v>2342142</v>
      </c>
      <c r="J658" s="1">
        <v>4167142</v>
      </c>
      <c r="K658" s="1"/>
      <c r="L658" s="77"/>
      <c r="M658" s="77"/>
      <c r="N658" s="77"/>
      <c r="O658" s="77"/>
      <c r="R658" s="77"/>
    </row>
    <row r="659" spans="2:18">
      <c r="C659" t="s">
        <v>15</v>
      </c>
      <c r="D659">
        <v>10</v>
      </c>
      <c r="E659">
        <v>6</v>
      </c>
      <c r="F659">
        <v>16</v>
      </c>
      <c r="H659" s="1">
        <v>1861250</v>
      </c>
      <c r="I659" s="1">
        <v>3934062</v>
      </c>
      <c r="J659" s="1">
        <v>5795312</v>
      </c>
      <c r="K659" s="1"/>
      <c r="L659" s="77"/>
      <c r="M659" s="77"/>
      <c r="N659" s="77"/>
      <c r="O659" s="77"/>
      <c r="R659" s="77"/>
    </row>
    <row r="660" spans="2:18">
      <c r="C660" t="s">
        <v>16</v>
      </c>
      <c r="D660">
        <v>5</v>
      </c>
      <c r="E660">
        <v>4</v>
      </c>
      <c r="F660">
        <v>9</v>
      </c>
      <c r="H660" s="1">
        <v>1357000</v>
      </c>
      <c r="I660" s="1">
        <v>1975000</v>
      </c>
      <c r="J660" s="1">
        <v>3332000</v>
      </c>
      <c r="K660" s="1"/>
      <c r="L660" s="77"/>
      <c r="M660" s="77"/>
      <c r="N660" s="77"/>
      <c r="O660" s="77"/>
      <c r="R660" s="77"/>
    </row>
    <row r="661" spans="2:18">
      <c r="C661" t="s">
        <v>17</v>
      </c>
      <c r="D661">
        <v>4</v>
      </c>
      <c r="E661">
        <v>4</v>
      </c>
      <c r="F661">
        <v>8</v>
      </c>
      <c r="H661" s="1">
        <v>2085000</v>
      </c>
      <c r="I661" s="1">
        <v>1713000</v>
      </c>
      <c r="J661" s="1">
        <v>3798000</v>
      </c>
      <c r="K661" s="1"/>
      <c r="L661" s="77"/>
      <c r="M661" s="77"/>
      <c r="N661" s="77"/>
      <c r="O661" s="77"/>
      <c r="R661" s="77"/>
    </row>
    <row r="662" spans="2:18">
      <c r="C662" t="s">
        <v>18</v>
      </c>
      <c r="D662">
        <v>30</v>
      </c>
      <c r="E662">
        <v>29</v>
      </c>
      <c r="F662">
        <v>59</v>
      </c>
      <c r="H662" s="1">
        <v>13736750</v>
      </c>
      <c r="I662" s="1">
        <v>13913705</v>
      </c>
      <c r="J662" s="1">
        <v>27650455</v>
      </c>
      <c r="K662" s="1"/>
      <c r="L662" s="77"/>
      <c r="M662" s="77"/>
      <c r="N662" s="77"/>
      <c r="O662" s="77"/>
      <c r="R662" s="77"/>
    </row>
    <row r="663" spans="2:18">
      <c r="C663" t="s">
        <v>19</v>
      </c>
      <c r="D663">
        <v>92</v>
      </c>
      <c r="E663">
        <v>95</v>
      </c>
      <c r="F663">
        <v>187</v>
      </c>
      <c r="H663" s="1">
        <v>39421390</v>
      </c>
      <c r="I663" s="1">
        <v>38977451</v>
      </c>
      <c r="J663" s="1">
        <v>78398841</v>
      </c>
      <c r="K663" s="1"/>
      <c r="L663" s="77"/>
      <c r="M663" s="77"/>
      <c r="N663" s="77"/>
      <c r="O663" s="77"/>
      <c r="R663" s="77"/>
    </row>
    <row r="664" spans="2:18">
      <c r="B664" t="s">
        <v>40</v>
      </c>
      <c r="D664">
        <v>170</v>
      </c>
      <c r="E664">
        <v>170</v>
      </c>
      <c r="F664">
        <v>340</v>
      </c>
      <c r="H664" s="1">
        <v>72193840</v>
      </c>
      <c r="I664" s="1">
        <v>72193840</v>
      </c>
      <c r="J664" s="1">
        <v>144387680</v>
      </c>
      <c r="K664" s="1"/>
      <c r="L664" s="77"/>
      <c r="M664" s="77"/>
      <c r="N664" s="77"/>
      <c r="O664" s="77"/>
      <c r="R664" s="77"/>
    </row>
    <row r="665" spans="2:18">
      <c r="B665" t="s">
        <v>41</v>
      </c>
      <c r="C665" t="s">
        <v>11</v>
      </c>
      <c r="D665">
        <v>6</v>
      </c>
      <c r="E665">
        <v>6</v>
      </c>
      <c r="F665">
        <v>12</v>
      </c>
      <c r="H665" s="1">
        <v>3194000</v>
      </c>
      <c r="I665" s="1">
        <v>2468000</v>
      </c>
      <c r="J665" s="1">
        <v>5662000</v>
      </c>
      <c r="K665" s="1"/>
      <c r="L665" s="77"/>
      <c r="M665" s="77"/>
      <c r="N665" s="77"/>
      <c r="O665" s="77"/>
      <c r="R665" s="77"/>
    </row>
    <row r="666" spans="2:18">
      <c r="C666" t="s">
        <v>12</v>
      </c>
      <c r="D666">
        <v>6</v>
      </c>
      <c r="E666">
        <v>4</v>
      </c>
      <c r="F666">
        <v>10</v>
      </c>
      <c r="H666" s="1">
        <v>1380000</v>
      </c>
      <c r="I666" s="1">
        <v>2450000</v>
      </c>
      <c r="J666" s="1">
        <v>3830000</v>
      </c>
      <c r="K666" s="1"/>
      <c r="L666" s="77"/>
      <c r="M666" s="77"/>
      <c r="N666" s="77"/>
      <c r="O666" s="77"/>
      <c r="R666" s="77"/>
    </row>
    <row r="667" spans="2:18">
      <c r="C667" t="s">
        <v>13</v>
      </c>
      <c r="D667">
        <v>8</v>
      </c>
      <c r="E667">
        <v>7</v>
      </c>
      <c r="F667">
        <v>15</v>
      </c>
      <c r="H667" s="1">
        <v>3704900</v>
      </c>
      <c r="I667" s="1">
        <v>4770000</v>
      </c>
      <c r="J667" s="1">
        <v>8474900</v>
      </c>
      <c r="K667" s="1"/>
      <c r="L667" s="77"/>
      <c r="M667" s="77"/>
      <c r="N667" s="77"/>
      <c r="O667" s="77"/>
      <c r="R667" s="77"/>
    </row>
    <row r="668" spans="2:18">
      <c r="C668" t="s">
        <v>14</v>
      </c>
      <c r="D668">
        <v>3</v>
      </c>
      <c r="E668">
        <v>1</v>
      </c>
      <c r="F668">
        <v>4</v>
      </c>
      <c r="H668" s="1">
        <v>352500</v>
      </c>
      <c r="I668" s="1">
        <v>1185000</v>
      </c>
      <c r="J668" s="1">
        <v>1537500</v>
      </c>
      <c r="K668" s="1"/>
      <c r="L668" s="77"/>
      <c r="M668" s="77"/>
      <c r="N668" s="77"/>
      <c r="O668" s="77"/>
      <c r="R668" s="77"/>
    </row>
    <row r="669" spans="2:18">
      <c r="C669" t="s">
        <v>15</v>
      </c>
      <c r="D669">
        <v>4</v>
      </c>
      <c r="E669">
        <v>2</v>
      </c>
      <c r="F669">
        <v>6</v>
      </c>
      <c r="H669" s="1">
        <v>626566</v>
      </c>
      <c r="I669" s="1">
        <v>1322400</v>
      </c>
      <c r="J669" s="1">
        <v>1948966</v>
      </c>
      <c r="K669" s="1"/>
      <c r="L669" s="77"/>
      <c r="M669" s="77"/>
      <c r="N669" s="77"/>
      <c r="O669" s="77"/>
      <c r="R669" s="77"/>
    </row>
    <row r="670" spans="2:18">
      <c r="C670" t="s">
        <v>16</v>
      </c>
      <c r="D670">
        <v>2</v>
      </c>
      <c r="E670">
        <v>2</v>
      </c>
      <c r="F670">
        <v>4</v>
      </c>
      <c r="H670" s="1">
        <v>548000</v>
      </c>
      <c r="I670" s="1">
        <v>1395000</v>
      </c>
      <c r="J670" s="1">
        <v>1943000</v>
      </c>
      <c r="K670" s="1"/>
      <c r="L670" s="77"/>
      <c r="M670" s="77"/>
      <c r="N670" s="77"/>
      <c r="O670" s="77"/>
      <c r="R670" s="77"/>
    </row>
    <row r="671" spans="2:18">
      <c r="C671" t="s">
        <v>17</v>
      </c>
      <c r="D671">
        <v>1</v>
      </c>
      <c r="E671">
        <v>4</v>
      </c>
      <c r="F671">
        <v>5</v>
      </c>
      <c r="H671" s="1">
        <v>2902500</v>
      </c>
      <c r="I671" s="1">
        <v>376500</v>
      </c>
      <c r="J671" s="1">
        <v>3279000</v>
      </c>
      <c r="K671" s="1"/>
      <c r="L671" s="77"/>
      <c r="M671" s="77"/>
      <c r="N671" s="77"/>
      <c r="O671" s="77"/>
      <c r="R671" s="77"/>
    </row>
    <row r="672" spans="2:18">
      <c r="C672" t="s">
        <v>18</v>
      </c>
      <c r="D672">
        <v>10</v>
      </c>
      <c r="E672">
        <v>5</v>
      </c>
      <c r="F672">
        <v>15</v>
      </c>
      <c r="H672" s="1">
        <v>2121050</v>
      </c>
      <c r="I672" s="1">
        <v>6120050</v>
      </c>
      <c r="J672" s="1">
        <v>8241100</v>
      </c>
      <c r="K672" s="1"/>
      <c r="L672" s="77"/>
      <c r="M672" s="77"/>
      <c r="N672" s="77"/>
      <c r="O672" s="77"/>
      <c r="R672" s="77"/>
    </row>
    <row r="673" spans="2:18">
      <c r="C673" t="s">
        <v>19</v>
      </c>
      <c r="D673">
        <v>71</v>
      </c>
      <c r="E673">
        <v>80</v>
      </c>
      <c r="F673">
        <v>151</v>
      </c>
      <c r="H673" s="1">
        <v>48656825</v>
      </c>
      <c r="I673" s="1">
        <v>43399391</v>
      </c>
      <c r="J673" s="1">
        <v>92056216</v>
      </c>
      <c r="K673" s="1"/>
      <c r="L673" s="77"/>
      <c r="M673" s="77"/>
      <c r="N673" s="77"/>
      <c r="O673" s="77"/>
      <c r="R673" s="77"/>
    </row>
    <row r="674" spans="2:18">
      <c r="B674" t="s">
        <v>42</v>
      </c>
      <c r="D674">
        <v>111</v>
      </c>
      <c r="E674">
        <v>111</v>
      </c>
      <c r="F674">
        <v>222</v>
      </c>
      <c r="H674" s="1">
        <v>63486341</v>
      </c>
      <c r="I674" s="1">
        <v>63486341</v>
      </c>
      <c r="J674" s="1">
        <v>126972682</v>
      </c>
      <c r="K674" s="1"/>
      <c r="L674" s="77"/>
      <c r="M674" s="77"/>
      <c r="N674" s="77"/>
      <c r="O674" s="77"/>
      <c r="R674" s="77"/>
    </row>
    <row r="675" spans="2:18">
      <c r="B675" t="s">
        <v>43</v>
      </c>
      <c r="C675" t="s">
        <v>11</v>
      </c>
      <c r="D675">
        <v>8</v>
      </c>
      <c r="E675">
        <v>8</v>
      </c>
      <c r="F675">
        <v>16</v>
      </c>
      <c r="H675" s="1">
        <v>2421000</v>
      </c>
      <c r="I675" s="1">
        <v>2695000</v>
      </c>
      <c r="J675" s="1">
        <v>5116000</v>
      </c>
      <c r="K675" s="1"/>
      <c r="L675" s="77"/>
      <c r="M675" s="77"/>
      <c r="N675" s="77"/>
      <c r="O675" s="77"/>
      <c r="R675" s="77"/>
    </row>
    <row r="676" spans="2:18">
      <c r="C676" t="s">
        <v>12</v>
      </c>
      <c r="D676">
        <v>10</v>
      </c>
      <c r="E676">
        <v>5</v>
      </c>
      <c r="F676">
        <v>15</v>
      </c>
      <c r="H676" s="1">
        <v>2395000</v>
      </c>
      <c r="I676" s="1">
        <v>4019000</v>
      </c>
      <c r="J676" s="1">
        <v>6414000</v>
      </c>
      <c r="K676" s="1"/>
      <c r="L676" s="77"/>
      <c r="M676" s="77"/>
      <c r="N676" s="77"/>
      <c r="O676" s="77"/>
      <c r="R676" s="77"/>
    </row>
    <row r="677" spans="2:18">
      <c r="C677" t="s">
        <v>13</v>
      </c>
      <c r="D677">
        <v>17</v>
      </c>
      <c r="E677">
        <v>12</v>
      </c>
      <c r="F677">
        <v>29</v>
      </c>
      <c r="H677" s="1">
        <v>4823000</v>
      </c>
      <c r="I677" s="1">
        <v>5919800</v>
      </c>
      <c r="J677" s="1">
        <v>10742800</v>
      </c>
      <c r="K677" s="1"/>
      <c r="L677" s="77"/>
      <c r="M677" s="77"/>
      <c r="N677" s="77"/>
      <c r="O677" s="77"/>
      <c r="R677" s="77"/>
    </row>
    <row r="678" spans="2:18">
      <c r="C678" t="s">
        <v>14</v>
      </c>
      <c r="D678">
        <v>15</v>
      </c>
      <c r="E678">
        <v>25</v>
      </c>
      <c r="F678">
        <v>40</v>
      </c>
      <c r="H678" s="1">
        <v>8905900</v>
      </c>
      <c r="I678" s="1">
        <v>5258400</v>
      </c>
      <c r="J678" s="1">
        <v>14164300</v>
      </c>
      <c r="K678" s="1"/>
      <c r="L678" s="77"/>
      <c r="M678" s="77"/>
      <c r="N678" s="77"/>
      <c r="O678" s="77"/>
      <c r="R678" s="77"/>
    </row>
    <row r="679" spans="2:18">
      <c r="C679" t="s">
        <v>15</v>
      </c>
      <c r="D679">
        <v>24</v>
      </c>
      <c r="E679">
        <v>19</v>
      </c>
      <c r="F679">
        <v>43</v>
      </c>
      <c r="H679" s="1">
        <v>6276300</v>
      </c>
      <c r="I679" s="1">
        <v>8935200</v>
      </c>
      <c r="J679" s="1">
        <v>15211500</v>
      </c>
      <c r="K679" s="1"/>
      <c r="L679" s="77"/>
      <c r="M679" s="77"/>
      <c r="N679" s="77"/>
      <c r="O679" s="77"/>
      <c r="R679" s="77"/>
    </row>
    <row r="680" spans="2:18">
      <c r="C680" t="s">
        <v>16</v>
      </c>
      <c r="E680">
        <v>3</v>
      </c>
      <c r="F680">
        <v>3</v>
      </c>
      <c r="H680" s="1">
        <v>1154000</v>
      </c>
      <c r="I680" s="1"/>
      <c r="J680" s="1">
        <v>1154000</v>
      </c>
      <c r="K680" s="1"/>
      <c r="L680" s="77"/>
      <c r="M680" s="77"/>
      <c r="N680" s="77"/>
      <c r="O680" s="77"/>
      <c r="R680" s="77"/>
    </row>
    <row r="681" spans="2:18">
      <c r="C681" t="s">
        <v>17</v>
      </c>
      <c r="D681">
        <v>7</v>
      </c>
      <c r="E681">
        <v>4</v>
      </c>
      <c r="F681">
        <v>11</v>
      </c>
      <c r="H681" s="1">
        <v>1130000</v>
      </c>
      <c r="I681" s="1">
        <v>2475000</v>
      </c>
      <c r="J681" s="1">
        <v>3605000</v>
      </c>
      <c r="K681" s="1"/>
      <c r="L681" s="77"/>
      <c r="M681" s="77"/>
      <c r="N681" s="77"/>
      <c r="O681" s="77"/>
      <c r="R681" s="77"/>
    </row>
    <row r="682" spans="2:18">
      <c r="C682" t="s">
        <v>18</v>
      </c>
      <c r="D682">
        <v>5</v>
      </c>
      <c r="E682">
        <v>6</v>
      </c>
      <c r="F682">
        <v>11</v>
      </c>
      <c r="H682" s="1">
        <v>1848000</v>
      </c>
      <c r="I682" s="1">
        <v>1844000</v>
      </c>
      <c r="J682" s="1">
        <v>3692000</v>
      </c>
      <c r="K682" s="1"/>
      <c r="L682" s="77"/>
      <c r="M682" s="77"/>
      <c r="N682" s="77"/>
      <c r="O682" s="77"/>
      <c r="R682" s="77"/>
    </row>
    <row r="683" spans="2:18">
      <c r="C683" t="s">
        <v>19</v>
      </c>
      <c r="D683">
        <v>115</v>
      </c>
      <c r="E683">
        <v>119</v>
      </c>
      <c r="F683">
        <v>234</v>
      </c>
      <c r="H683" s="1">
        <v>42829628</v>
      </c>
      <c r="I683" s="1">
        <v>40636428</v>
      </c>
      <c r="J683" s="1">
        <v>83466056</v>
      </c>
      <c r="K683" s="1"/>
      <c r="L683" s="77"/>
      <c r="M683" s="77"/>
      <c r="N683" s="77"/>
      <c r="O683" s="77"/>
      <c r="R683" s="77"/>
    </row>
    <row r="684" spans="2:18">
      <c r="B684" t="s">
        <v>44</v>
      </c>
      <c r="D684">
        <v>201</v>
      </c>
      <c r="E684">
        <v>201</v>
      </c>
      <c r="F684">
        <v>402</v>
      </c>
      <c r="H684" s="1">
        <v>71782828</v>
      </c>
      <c r="I684" s="1">
        <v>71782828</v>
      </c>
      <c r="J684" s="1">
        <v>143565656</v>
      </c>
      <c r="K684" s="1"/>
      <c r="L684" s="77"/>
      <c r="M684" s="77"/>
      <c r="N684" s="77"/>
      <c r="O684" s="77"/>
      <c r="R684" s="77"/>
    </row>
    <row r="685" spans="2:18">
      <c r="B685" t="s">
        <v>45</v>
      </c>
      <c r="C685" t="s">
        <v>11</v>
      </c>
      <c r="D685">
        <v>5</v>
      </c>
      <c r="E685">
        <v>6</v>
      </c>
      <c r="F685">
        <v>11</v>
      </c>
      <c r="H685" s="1">
        <v>2852900</v>
      </c>
      <c r="I685" s="1">
        <v>2362320</v>
      </c>
      <c r="J685" s="1">
        <v>5215220</v>
      </c>
      <c r="K685" s="1"/>
      <c r="L685" s="77"/>
      <c r="M685" s="77"/>
      <c r="N685" s="77"/>
      <c r="O685" s="77"/>
      <c r="R685" s="77"/>
    </row>
    <row r="686" spans="2:18">
      <c r="C686" t="s">
        <v>12</v>
      </c>
      <c r="D686">
        <v>10</v>
      </c>
      <c r="E686">
        <v>6</v>
      </c>
      <c r="F686">
        <v>16</v>
      </c>
      <c r="H686" s="1">
        <v>2856400</v>
      </c>
      <c r="I686" s="1">
        <v>4944475</v>
      </c>
      <c r="J686" s="1">
        <v>7800875</v>
      </c>
      <c r="K686" s="1"/>
      <c r="L686" s="77"/>
      <c r="M686" s="77"/>
      <c r="N686" s="77"/>
      <c r="O686" s="77"/>
      <c r="R686" s="77"/>
    </row>
    <row r="687" spans="2:18">
      <c r="C687" t="s">
        <v>13</v>
      </c>
      <c r="D687">
        <v>10</v>
      </c>
      <c r="E687">
        <v>4</v>
      </c>
      <c r="F687">
        <v>14</v>
      </c>
      <c r="H687" s="1">
        <v>1713500</v>
      </c>
      <c r="I687" s="1">
        <v>4690930</v>
      </c>
      <c r="J687" s="1">
        <v>6404430</v>
      </c>
      <c r="K687" s="1"/>
      <c r="L687" s="77"/>
      <c r="M687" s="77"/>
      <c r="N687" s="77"/>
      <c r="O687" s="77"/>
      <c r="R687" s="77"/>
    </row>
    <row r="688" spans="2:18">
      <c r="C688" t="s">
        <v>14</v>
      </c>
      <c r="D688">
        <v>22</v>
      </c>
      <c r="E688">
        <v>39</v>
      </c>
      <c r="F688">
        <v>61</v>
      </c>
      <c r="H688" s="1">
        <v>17818600</v>
      </c>
      <c r="I688" s="1">
        <v>9980650</v>
      </c>
      <c r="J688" s="1">
        <v>27799250</v>
      </c>
      <c r="K688" s="1"/>
      <c r="L688" s="77"/>
      <c r="M688" s="77"/>
      <c r="N688" s="77"/>
      <c r="O688" s="77"/>
      <c r="R688" s="77"/>
    </row>
    <row r="689" spans="2:18">
      <c r="C689" t="s">
        <v>15</v>
      </c>
      <c r="D689">
        <v>18</v>
      </c>
      <c r="E689">
        <v>8</v>
      </c>
      <c r="F689">
        <v>26</v>
      </c>
      <c r="H689" s="1">
        <v>3590750</v>
      </c>
      <c r="I689" s="1">
        <v>8323575</v>
      </c>
      <c r="J689" s="1">
        <v>11914325</v>
      </c>
      <c r="K689" s="1"/>
      <c r="L689" s="77"/>
      <c r="M689" s="77"/>
      <c r="N689" s="77"/>
      <c r="O689" s="77"/>
      <c r="R689" s="77"/>
    </row>
    <row r="690" spans="2:18">
      <c r="C690" t="s">
        <v>16</v>
      </c>
      <c r="D690">
        <v>3</v>
      </c>
      <c r="E690">
        <v>1</v>
      </c>
      <c r="F690">
        <v>4</v>
      </c>
      <c r="H690" s="1">
        <v>450000</v>
      </c>
      <c r="I690" s="1">
        <v>922500</v>
      </c>
      <c r="J690" s="1">
        <v>1372500</v>
      </c>
      <c r="K690" s="1"/>
      <c r="L690" s="77"/>
      <c r="M690" s="77"/>
      <c r="N690" s="77"/>
      <c r="O690" s="77"/>
      <c r="R690" s="77"/>
    </row>
    <row r="691" spans="2:18">
      <c r="C691" t="s">
        <v>17</v>
      </c>
      <c r="D691">
        <v>7</v>
      </c>
      <c r="E691">
        <v>8</v>
      </c>
      <c r="F691">
        <v>15</v>
      </c>
      <c r="H691" s="1">
        <v>4190300</v>
      </c>
      <c r="I691" s="1">
        <v>3561995</v>
      </c>
      <c r="J691" s="1">
        <v>7752295</v>
      </c>
      <c r="K691" s="1"/>
      <c r="L691" s="77"/>
      <c r="M691" s="77"/>
      <c r="N691" s="77"/>
      <c r="O691" s="77"/>
      <c r="R691" s="77"/>
    </row>
    <row r="692" spans="2:18">
      <c r="C692" t="s">
        <v>18</v>
      </c>
      <c r="D692">
        <v>11</v>
      </c>
      <c r="E692">
        <v>2</v>
      </c>
      <c r="F692">
        <v>13</v>
      </c>
      <c r="H692" s="1">
        <v>770000</v>
      </c>
      <c r="I692" s="1">
        <v>5277600</v>
      </c>
      <c r="J692" s="1">
        <v>6047600</v>
      </c>
      <c r="K692" s="1"/>
      <c r="L692" s="77"/>
      <c r="M692" s="77"/>
      <c r="N692" s="77"/>
      <c r="O692" s="77"/>
      <c r="R692" s="77"/>
    </row>
    <row r="693" spans="2:18">
      <c r="C693" t="s">
        <v>19</v>
      </c>
      <c r="D693">
        <v>142</v>
      </c>
      <c r="E693">
        <v>154</v>
      </c>
      <c r="F693">
        <v>296</v>
      </c>
      <c r="H693" s="1">
        <v>66943953</v>
      </c>
      <c r="I693" s="1">
        <v>61122358</v>
      </c>
      <c r="J693" s="1">
        <v>128066311</v>
      </c>
      <c r="K693" s="1"/>
      <c r="L693" s="77"/>
      <c r="M693" s="77"/>
      <c r="N693" s="77"/>
      <c r="O693" s="77"/>
      <c r="R693" s="77"/>
    </row>
    <row r="694" spans="2:18">
      <c r="B694" t="s">
        <v>46</v>
      </c>
      <c r="D694">
        <v>228</v>
      </c>
      <c r="E694">
        <v>228</v>
      </c>
      <c r="F694">
        <v>456</v>
      </c>
      <c r="H694" s="1">
        <v>101186403</v>
      </c>
      <c r="I694" s="1">
        <v>101186403</v>
      </c>
      <c r="J694" s="1">
        <v>202372806</v>
      </c>
      <c r="K694" s="1"/>
      <c r="L694" s="77"/>
      <c r="M694" s="77"/>
      <c r="N694" s="77"/>
      <c r="O694" s="77"/>
      <c r="R694" s="77"/>
    </row>
    <row r="695" spans="2:18">
      <c r="B695" t="s">
        <v>47</v>
      </c>
      <c r="C695" t="s">
        <v>11</v>
      </c>
      <c r="H695" s="1"/>
      <c r="I695" s="1"/>
      <c r="J695" s="1"/>
      <c r="K695" s="1"/>
      <c r="L695" s="77"/>
      <c r="M695" s="77"/>
      <c r="N695" s="77"/>
      <c r="O695" s="77"/>
      <c r="R695" s="77"/>
    </row>
    <row r="696" spans="2:18">
      <c r="C696" t="s">
        <v>12</v>
      </c>
      <c r="D696">
        <v>2</v>
      </c>
      <c r="E696">
        <v>2</v>
      </c>
      <c r="F696">
        <v>4</v>
      </c>
      <c r="H696" s="1">
        <v>1800000</v>
      </c>
      <c r="I696" s="1">
        <v>1295000</v>
      </c>
      <c r="J696" s="1">
        <v>3095000</v>
      </c>
      <c r="K696" s="1"/>
      <c r="L696" s="77"/>
      <c r="M696" s="77"/>
      <c r="N696" s="77"/>
      <c r="O696" s="77"/>
      <c r="R696" s="77"/>
    </row>
    <row r="697" spans="2:18">
      <c r="C697" t="s">
        <v>13</v>
      </c>
      <c r="D697">
        <v>12</v>
      </c>
      <c r="E697">
        <v>8</v>
      </c>
      <c r="F697">
        <v>20</v>
      </c>
      <c r="H697" s="1">
        <v>3982800</v>
      </c>
      <c r="I697" s="1">
        <v>8687433</v>
      </c>
      <c r="J697" s="1">
        <v>12670233</v>
      </c>
      <c r="K697" s="1"/>
      <c r="L697" s="77"/>
      <c r="M697" s="77"/>
      <c r="N697" s="77"/>
      <c r="O697" s="77"/>
      <c r="R697" s="77"/>
    </row>
    <row r="698" spans="2:18">
      <c r="C698" t="s">
        <v>14</v>
      </c>
      <c r="D698">
        <v>7</v>
      </c>
      <c r="E698">
        <v>14</v>
      </c>
      <c r="F698">
        <v>21</v>
      </c>
      <c r="H698" s="1">
        <v>13686500</v>
      </c>
      <c r="I698" s="1">
        <v>5630000</v>
      </c>
      <c r="J698" s="1">
        <v>19316500</v>
      </c>
      <c r="K698" s="1"/>
      <c r="L698" s="77"/>
      <c r="M698" s="77"/>
      <c r="N698" s="77"/>
      <c r="O698" s="77"/>
      <c r="R698" s="77"/>
    </row>
    <row r="699" spans="2:18">
      <c r="C699" t="s">
        <v>15</v>
      </c>
      <c r="D699">
        <v>2</v>
      </c>
      <c r="E699">
        <v>2</v>
      </c>
      <c r="F699">
        <v>4</v>
      </c>
      <c r="H699" s="1">
        <v>1005000</v>
      </c>
      <c r="I699" s="1">
        <v>2060750</v>
      </c>
      <c r="J699" s="1">
        <v>3065750</v>
      </c>
      <c r="K699" s="1"/>
      <c r="L699" s="77"/>
      <c r="M699" s="77"/>
      <c r="N699" s="77"/>
      <c r="O699" s="77"/>
      <c r="R699" s="77"/>
    </row>
    <row r="700" spans="2:18">
      <c r="C700" t="s">
        <v>16</v>
      </c>
      <c r="D700">
        <v>4</v>
      </c>
      <c r="E700">
        <v>10</v>
      </c>
      <c r="F700">
        <v>14</v>
      </c>
      <c r="H700" s="1">
        <v>8255700</v>
      </c>
      <c r="I700" s="1">
        <v>2671500</v>
      </c>
      <c r="J700" s="1">
        <v>10927200</v>
      </c>
      <c r="K700" s="1"/>
      <c r="L700" s="77"/>
      <c r="M700" s="77"/>
      <c r="N700" s="77"/>
      <c r="O700" s="77"/>
      <c r="R700" s="77"/>
    </row>
    <row r="701" spans="2:18">
      <c r="C701" t="s">
        <v>17</v>
      </c>
      <c r="D701">
        <v>10</v>
      </c>
      <c r="E701">
        <v>13</v>
      </c>
      <c r="F701">
        <v>23</v>
      </c>
      <c r="H701" s="1">
        <v>11397500</v>
      </c>
      <c r="I701" s="1">
        <v>8086237</v>
      </c>
      <c r="J701" s="1">
        <v>19483737</v>
      </c>
      <c r="K701" s="1"/>
      <c r="L701" s="77"/>
      <c r="M701" s="77"/>
      <c r="N701" s="77"/>
      <c r="O701" s="77"/>
      <c r="R701" s="77"/>
    </row>
    <row r="702" spans="2:18">
      <c r="C702" t="s">
        <v>18</v>
      </c>
      <c r="D702">
        <v>8</v>
      </c>
      <c r="E702">
        <v>5</v>
      </c>
      <c r="F702">
        <v>13</v>
      </c>
      <c r="H702" s="1">
        <v>3963250</v>
      </c>
      <c r="I702" s="1">
        <v>6888500</v>
      </c>
      <c r="J702" s="1">
        <v>10851750</v>
      </c>
      <c r="K702" s="1"/>
      <c r="L702" s="77"/>
      <c r="M702" s="77"/>
      <c r="N702" s="77"/>
      <c r="O702" s="77"/>
      <c r="R702" s="77"/>
    </row>
    <row r="703" spans="2:18">
      <c r="C703" t="s">
        <v>19</v>
      </c>
      <c r="D703">
        <v>27</v>
      </c>
      <c r="E703">
        <v>18</v>
      </c>
      <c r="F703">
        <v>45</v>
      </c>
      <c r="H703" s="1">
        <v>9876520</v>
      </c>
      <c r="I703" s="1">
        <v>18647850</v>
      </c>
      <c r="J703" s="1">
        <v>28524370</v>
      </c>
      <c r="K703" s="1"/>
      <c r="L703" s="77"/>
      <c r="M703" s="77"/>
      <c r="N703" s="77"/>
      <c r="O703" s="77"/>
      <c r="R703" s="77"/>
    </row>
    <row r="704" spans="2:18">
      <c r="B704" t="s">
        <v>48</v>
      </c>
      <c r="D704">
        <v>72</v>
      </c>
      <c r="E704">
        <v>72</v>
      </c>
      <c r="F704">
        <v>144</v>
      </c>
      <c r="H704" s="1">
        <v>53967270</v>
      </c>
      <c r="I704" s="1">
        <v>53967270</v>
      </c>
      <c r="J704" s="1">
        <v>107934540</v>
      </c>
      <c r="K704" s="1"/>
      <c r="L704" s="77"/>
      <c r="M704" s="77"/>
      <c r="N704" s="77"/>
      <c r="O704" s="77"/>
      <c r="R704" s="77"/>
    </row>
    <row r="705" spans="2:18">
      <c r="B705" t="s">
        <v>49</v>
      </c>
      <c r="C705" t="s">
        <v>11</v>
      </c>
      <c r="D705">
        <v>1</v>
      </c>
      <c r="E705">
        <v>1</v>
      </c>
      <c r="F705">
        <v>2</v>
      </c>
      <c r="H705" s="1">
        <v>500000</v>
      </c>
      <c r="I705" s="1">
        <v>1200000</v>
      </c>
      <c r="J705" s="1">
        <v>1700000</v>
      </c>
      <c r="K705" s="1"/>
      <c r="L705" s="77"/>
      <c r="M705" s="77"/>
      <c r="N705" s="77"/>
      <c r="O705" s="77"/>
      <c r="R705" s="77"/>
    </row>
    <row r="706" spans="2:18">
      <c r="C706" t="s">
        <v>12</v>
      </c>
      <c r="D706">
        <v>5</v>
      </c>
      <c r="E706">
        <v>7</v>
      </c>
      <c r="F706">
        <v>12</v>
      </c>
      <c r="H706" s="1">
        <v>9555000</v>
      </c>
      <c r="I706" s="1">
        <v>8656000</v>
      </c>
      <c r="J706" s="1">
        <v>18211000</v>
      </c>
      <c r="K706" s="1"/>
      <c r="L706" s="77"/>
      <c r="M706" s="77"/>
      <c r="N706" s="77"/>
      <c r="O706" s="77"/>
      <c r="R706" s="77"/>
    </row>
    <row r="707" spans="2:18">
      <c r="C707" t="s">
        <v>13</v>
      </c>
      <c r="D707">
        <v>11</v>
      </c>
      <c r="E707">
        <v>11</v>
      </c>
      <c r="F707">
        <v>22</v>
      </c>
      <c r="H707" s="1">
        <v>7414000</v>
      </c>
      <c r="I707" s="1">
        <v>6464500</v>
      </c>
      <c r="J707" s="1">
        <v>13878500</v>
      </c>
      <c r="K707" s="1"/>
      <c r="L707" s="77"/>
      <c r="M707" s="77"/>
      <c r="N707" s="77"/>
      <c r="O707" s="77"/>
      <c r="R707" s="77"/>
    </row>
    <row r="708" spans="2:18">
      <c r="C708" t="s">
        <v>14</v>
      </c>
      <c r="D708">
        <v>6</v>
      </c>
      <c r="E708">
        <v>2</v>
      </c>
      <c r="F708">
        <v>8</v>
      </c>
      <c r="H708" s="1">
        <v>802500</v>
      </c>
      <c r="I708" s="1">
        <v>9002500</v>
      </c>
      <c r="J708" s="1">
        <v>9805000</v>
      </c>
      <c r="K708" s="1"/>
      <c r="L708" s="77"/>
      <c r="M708" s="77"/>
      <c r="N708" s="77"/>
      <c r="O708" s="77"/>
      <c r="R708" s="77"/>
    </row>
    <row r="709" spans="2:18">
      <c r="C709" t="s">
        <v>15</v>
      </c>
      <c r="D709">
        <v>4</v>
      </c>
      <c r="E709">
        <v>3</v>
      </c>
      <c r="F709">
        <v>7</v>
      </c>
      <c r="H709" s="1">
        <v>1452000</v>
      </c>
      <c r="I709" s="1">
        <v>2138500</v>
      </c>
      <c r="J709" s="1">
        <v>3590500</v>
      </c>
      <c r="K709" s="1"/>
      <c r="L709" s="77"/>
      <c r="M709" s="77"/>
      <c r="N709" s="77"/>
      <c r="O709" s="77"/>
      <c r="R709" s="77"/>
    </row>
    <row r="710" spans="2:18">
      <c r="C710" t="s">
        <v>16</v>
      </c>
      <c r="D710">
        <v>4</v>
      </c>
      <c r="E710">
        <v>1</v>
      </c>
      <c r="F710">
        <v>5</v>
      </c>
      <c r="H710" s="1">
        <v>1295000</v>
      </c>
      <c r="I710" s="1">
        <v>10807500</v>
      </c>
      <c r="J710" s="1">
        <v>12102500</v>
      </c>
      <c r="K710" s="1"/>
      <c r="L710" s="77"/>
      <c r="M710" s="77"/>
      <c r="N710" s="77"/>
      <c r="O710" s="77"/>
      <c r="R710" s="77"/>
    </row>
    <row r="711" spans="2:18">
      <c r="C711" t="s">
        <v>17</v>
      </c>
      <c r="H711" s="1"/>
      <c r="I711" s="1"/>
      <c r="J711" s="1"/>
      <c r="K711" s="1"/>
      <c r="L711" s="77"/>
      <c r="M711" s="77"/>
      <c r="N711" s="77"/>
      <c r="O711" s="77"/>
      <c r="R711" s="77"/>
    </row>
    <row r="712" spans="2:18">
      <c r="C712" t="s">
        <v>18</v>
      </c>
      <c r="D712">
        <v>5</v>
      </c>
      <c r="E712">
        <v>5</v>
      </c>
      <c r="F712">
        <v>10</v>
      </c>
      <c r="H712" s="1">
        <v>3140500</v>
      </c>
      <c r="I712" s="1">
        <v>2660000</v>
      </c>
      <c r="J712" s="1">
        <v>5800500</v>
      </c>
      <c r="K712" s="1"/>
      <c r="L712" s="77"/>
      <c r="M712" s="77"/>
      <c r="N712" s="77"/>
      <c r="O712" s="77"/>
      <c r="R712" s="77"/>
    </row>
    <row r="713" spans="2:18">
      <c r="C713" t="s">
        <v>19</v>
      </c>
      <c r="D713">
        <v>38</v>
      </c>
      <c r="E713">
        <v>44</v>
      </c>
      <c r="F713">
        <v>82</v>
      </c>
      <c r="H713" s="1">
        <v>65656300</v>
      </c>
      <c r="I713" s="1">
        <v>48886300</v>
      </c>
      <c r="J713" s="1">
        <v>114542600</v>
      </c>
      <c r="K713" s="1"/>
      <c r="L713" s="77"/>
      <c r="M713" s="77"/>
      <c r="N713" s="77"/>
      <c r="O713" s="77"/>
      <c r="R713" s="77"/>
    </row>
    <row r="714" spans="2:18">
      <c r="B714" t="s">
        <v>50</v>
      </c>
      <c r="D714">
        <v>74</v>
      </c>
      <c r="E714">
        <v>74</v>
      </c>
      <c r="F714">
        <v>148</v>
      </c>
      <c r="H714" s="1">
        <v>89815300</v>
      </c>
      <c r="I714" s="1">
        <v>89815300</v>
      </c>
      <c r="J714" s="1">
        <v>179630600</v>
      </c>
      <c r="K714" s="1"/>
      <c r="L714" s="77"/>
      <c r="M714" s="77"/>
      <c r="N714" s="77"/>
      <c r="O714" s="77"/>
      <c r="R714" s="77"/>
    </row>
    <row r="715" spans="2:18">
      <c r="B715" t="s">
        <v>51</v>
      </c>
      <c r="C715" t="s">
        <v>11</v>
      </c>
      <c r="H715" s="1"/>
      <c r="I715" s="1"/>
      <c r="J715" s="1"/>
      <c r="K715" s="1"/>
      <c r="L715" s="77"/>
      <c r="M715" s="77"/>
      <c r="N715" s="77"/>
      <c r="O715" s="77"/>
      <c r="R715" s="77"/>
    </row>
    <row r="716" spans="2:18">
      <c r="C716" t="s">
        <v>12</v>
      </c>
      <c r="E716">
        <v>2</v>
      </c>
      <c r="F716">
        <v>2</v>
      </c>
      <c r="H716" s="1">
        <v>2100000</v>
      </c>
      <c r="I716" s="1"/>
      <c r="J716" s="1">
        <v>2100000</v>
      </c>
      <c r="K716" s="1"/>
      <c r="L716" s="77"/>
      <c r="M716" s="77"/>
      <c r="N716" s="77"/>
      <c r="O716" s="77"/>
      <c r="R716" s="77"/>
    </row>
    <row r="717" spans="2:18">
      <c r="C717" t="s">
        <v>13</v>
      </c>
      <c r="D717">
        <v>3</v>
      </c>
      <c r="E717">
        <v>2</v>
      </c>
      <c r="F717">
        <v>5</v>
      </c>
      <c r="H717" s="1">
        <v>2782500</v>
      </c>
      <c r="I717" s="1">
        <v>7517500</v>
      </c>
      <c r="J717" s="1">
        <v>10300000</v>
      </c>
      <c r="K717" s="1"/>
      <c r="L717" s="77"/>
      <c r="M717" s="77"/>
      <c r="N717" s="77"/>
      <c r="O717" s="77"/>
      <c r="R717" s="77"/>
    </row>
    <row r="718" spans="2:18">
      <c r="C718" t="s">
        <v>14</v>
      </c>
      <c r="H718" s="1"/>
      <c r="I718" s="1"/>
      <c r="J718" s="1"/>
      <c r="K718" s="1"/>
      <c r="L718" s="77"/>
      <c r="M718" s="77"/>
      <c r="N718" s="77"/>
      <c r="O718" s="77"/>
      <c r="R718" s="77"/>
    </row>
    <row r="719" spans="2:18">
      <c r="C719" t="s">
        <v>15</v>
      </c>
      <c r="D719">
        <v>2</v>
      </c>
      <c r="E719">
        <v>4</v>
      </c>
      <c r="F719">
        <v>6</v>
      </c>
      <c r="H719" s="1">
        <v>8245250</v>
      </c>
      <c r="I719" s="1">
        <v>4970000</v>
      </c>
      <c r="J719" s="1">
        <v>13215250</v>
      </c>
      <c r="K719" s="1"/>
      <c r="L719" s="77"/>
      <c r="M719" s="77"/>
      <c r="N719" s="77"/>
      <c r="O719" s="77"/>
      <c r="R719" s="77"/>
    </row>
    <row r="720" spans="2:18">
      <c r="C720" t="s">
        <v>16</v>
      </c>
      <c r="D720">
        <v>3</v>
      </c>
      <c r="E720">
        <v>3</v>
      </c>
      <c r="F720">
        <v>6</v>
      </c>
      <c r="H720" s="1">
        <v>8865000</v>
      </c>
      <c r="I720" s="1">
        <v>16325000</v>
      </c>
      <c r="J720" s="1">
        <v>25190000</v>
      </c>
      <c r="K720" s="1"/>
      <c r="L720" s="77"/>
      <c r="M720" s="77"/>
      <c r="N720" s="77"/>
      <c r="O720" s="77"/>
      <c r="R720" s="77"/>
    </row>
    <row r="721" spans="2:18">
      <c r="C721" t="s">
        <v>17</v>
      </c>
      <c r="H721" s="1"/>
      <c r="I721" s="1"/>
      <c r="J721" s="1"/>
      <c r="K721" s="1"/>
      <c r="L721" s="77"/>
      <c r="M721" s="77"/>
      <c r="N721" s="77"/>
      <c r="O721" s="77"/>
      <c r="R721" s="77"/>
    </row>
    <row r="722" spans="2:18">
      <c r="C722" t="s">
        <v>18</v>
      </c>
      <c r="D722">
        <v>7</v>
      </c>
      <c r="E722">
        <v>7</v>
      </c>
      <c r="F722">
        <v>14</v>
      </c>
      <c r="H722" s="1">
        <v>7945000</v>
      </c>
      <c r="I722" s="1">
        <v>9188750</v>
      </c>
      <c r="J722" s="1">
        <v>17133750</v>
      </c>
      <c r="K722" s="1"/>
      <c r="L722" s="77"/>
      <c r="M722" s="77"/>
      <c r="N722" s="77"/>
      <c r="O722" s="77"/>
      <c r="R722" s="77"/>
    </row>
    <row r="723" spans="2:18">
      <c r="C723" t="s">
        <v>19</v>
      </c>
      <c r="D723">
        <v>14</v>
      </c>
      <c r="E723">
        <v>11</v>
      </c>
      <c r="F723">
        <v>25</v>
      </c>
      <c r="H723" s="1">
        <v>30922000</v>
      </c>
      <c r="I723" s="1">
        <v>22858500</v>
      </c>
      <c r="J723" s="1">
        <v>53780500</v>
      </c>
      <c r="K723" s="1"/>
      <c r="L723" s="77"/>
      <c r="M723" s="77"/>
      <c r="N723" s="77"/>
      <c r="O723" s="77"/>
      <c r="R723" s="77"/>
    </row>
    <row r="724" spans="2:18">
      <c r="B724" t="s">
        <v>52</v>
      </c>
      <c r="D724">
        <v>29</v>
      </c>
      <c r="E724">
        <v>29</v>
      </c>
      <c r="F724">
        <v>58</v>
      </c>
      <c r="H724" s="1">
        <v>60859750</v>
      </c>
      <c r="I724" s="1">
        <v>60859750</v>
      </c>
      <c r="J724" s="1">
        <v>121719500</v>
      </c>
      <c r="K724" s="1"/>
      <c r="L724" s="77"/>
      <c r="M724" s="77"/>
      <c r="N724" s="77"/>
      <c r="O724" s="77"/>
      <c r="R724" s="77"/>
    </row>
    <row r="725" spans="2:18">
      <c r="B725" t="s">
        <v>53</v>
      </c>
      <c r="C725" t="s">
        <v>11</v>
      </c>
      <c r="D725">
        <v>3</v>
      </c>
      <c r="E725">
        <v>1</v>
      </c>
      <c r="F725">
        <v>4</v>
      </c>
      <c r="H725" s="1">
        <v>520000</v>
      </c>
      <c r="I725" s="1">
        <v>985000</v>
      </c>
      <c r="J725" s="1">
        <v>1505000</v>
      </c>
      <c r="K725" s="1"/>
      <c r="L725" s="77"/>
      <c r="M725" s="77"/>
      <c r="N725" s="77"/>
      <c r="O725" s="77"/>
      <c r="R725" s="77"/>
    </row>
    <row r="726" spans="2:18">
      <c r="C726" t="s">
        <v>12</v>
      </c>
      <c r="D726">
        <v>7</v>
      </c>
      <c r="E726">
        <v>10</v>
      </c>
      <c r="F726">
        <v>17</v>
      </c>
      <c r="H726" s="1">
        <v>4181000</v>
      </c>
      <c r="I726" s="1">
        <v>2626000</v>
      </c>
      <c r="J726" s="1">
        <v>6807000</v>
      </c>
      <c r="K726" s="1"/>
      <c r="L726" s="77"/>
      <c r="M726" s="77"/>
      <c r="N726" s="77"/>
      <c r="O726" s="77"/>
      <c r="R726" s="77"/>
    </row>
    <row r="727" spans="2:18">
      <c r="C727" t="s">
        <v>13</v>
      </c>
      <c r="D727">
        <v>11</v>
      </c>
      <c r="E727">
        <v>10</v>
      </c>
      <c r="F727">
        <v>21</v>
      </c>
      <c r="H727" s="1">
        <v>3755000</v>
      </c>
      <c r="I727" s="1">
        <v>4581000</v>
      </c>
      <c r="J727" s="1">
        <v>8336000</v>
      </c>
      <c r="K727" s="1"/>
      <c r="L727" s="77"/>
      <c r="M727" s="77"/>
      <c r="N727" s="77"/>
      <c r="O727" s="77"/>
      <c r="R727" s="77"/>
    </row>
    <row r="728" spans="2:18">
      <c r="C728" t="s">
        <v>14</v>
      </c>
      <c r="D728">
        <v>3</v>
      </c>
      <c r="E728">
        <v>2</v>
      </c>
      <c r="F728">
        <v>5</v>
      </c>
      <c r="H728" s="1">
        <v>854500</v>
      </c>
      <c r="I728" s="1">
        <v>1160000</v>
      </c>
      <c r="J728" s="1">
        <v>2014500</v>
      </c>
      <c r="K728" s="1"/>
      <c r="L728" s="77"/>
      <c r="M728" s="77"/>
      <c r="N728" s="77"/>
      <c r="O728" s="77"/>
      <c r="R728" s="77"/>
    </row>
    <row r="729" spans="2:18">
      <c r="C729" t="s">
        <v>15</v>
      </c>
      <c r="D729">
        <v>12</v>
      </c>
      <c r="E729">
        <v>11</v>
      </c>
      <c r="F729">
        <v>23</v>
      </c>
      <c r="H729" s="1">
        <v>4035000</v>
      </c>
      <c r="I729" s="1">
        <v>4813000</v>
      </c>
      <c r="J729" s="1">
        <v>8848000</v>
      </c>
      <c r="K729" s="1"/>
      <c r="L729" s="77"/>
      <c r="M729" s="77"/>
      <c r="N729" s="77"/>
      <c r="O729" s="77"/>
      <c r="R729" s="77"/>
    </row>
    <row r="730" spans="2:18">
      <c r="C730" t="s">
        <v>16</v>
      </c>
      <c r="D730">
        <v>5</v>
      </c>
      <c r="E730">
        <v>6</v>
      </c>
      <c r="F730">
        <v>11</v>
      </c>
      <c r="H730" s="1">
        <v>3121000</v>
      </c>
      <c r="I730" s="1">
        <v>2185000</v>
      </c>
      <c r="J730" s="1">
        <v>5306000</v>
      </c>
      <c r="K730" s="1"/>
      <c r="L730" s="77"/>
      <c r="M730" s="77"/>
      <c r="N730" s="77"/>
      <c r="O730" s="77"/>
      <c r="R730" s="77"/>
    </row>
    <row r="731" spans="2:18">
      <c r="C731" t="s">
        <v>17</v>
      </c>
      <c r="D731">
        <v>1</v>
      </c>
      <c r="E731">
        <v>2</v>
      </c>
      <c r="F731">
        <v>3</v>
      </c>
      <c r="H731" s="1">
        <v>915000</v>
      </c>
      <c r="I731" s="1">
        <v>465000</v>
      </c>
      <c r="J731" s="1">
        <v>1380000</v>
      </c>
      <c r="K731" s="1"/>
      <c r="L731" s="77"/>
      <c r="M731" s="77"/>
      <c r="N731" s="77"/>
      <c r="O731" s="77"/>
      <c r="R731" s="77"/>
    </row>
    <row r="732" spans="2:18">
      <c r="C732" t="s">
        <v>18</v>
      </c>
      <c r="D732">
        <v>10</v>
      </c>
      <c r="E732">
        <v>16</v>
      </c>
      <c r="F732">
        <v>26</v>
      </c>
      <c r="H732" s="1">
        <v>6909500</v>
      </c>
      <c r="I732" s="1">
        <v>3955000</v>
      </c>
      <c r="J732" s="1">
        <v>10864500</v>
      </c>
      <c r="K732" s="1"/>
      <c r="L732" s="77"/>
      <c r="M732" s="77"/>
      <c r="N732" s="77"/>
      <c r="O732" s="77"/>
      <c r="R732" s="77"/>
    </row>
    <row r="733" spans="2:18">
      <c r="C733" t="s">
        <v>19</v>
      </c>
      <c r="D733">
        <v>94</v>
      </c>
      <c r="E733">
        <v>88</v>
      </c>
      <c r="F733">
        <v>182</v>
      </c>
      <c r="H733" s="1">
        <v>33961300</v>
      </c>
      <c r="I733" s="1">
        <v>37482300</v>
      </c>
      <c r="J733" s="1">
        <v>71443600</v>
      </c>
      <c r="K733" s="1"/>
      <c r="L733" s="77"/>
      <c r="M733" s="77"/>
      <c r="N733" s="77"/>
      <c r="O733" s="77"/>
      <c r="R733" s="77"/>
    </row>
    <row r="734" spans="2:18">
      <c r="B734" t="s">
        <v>54</v>
      </c>
      <c r="D734">
        <v>146</v>
      </c>
      <c r="E734">
        <v>146</v>
      </c>
      <c r="F734">
        <v>292</v>
      </c>
      <c r="H734" s="1">
        <v>58252300</v>
      </c>
      <c r="I734" s="1">
        <v>58252300</v>
      </c>
      <c r="J734" s="1">
        <v>116504600</v>
      </c>
      <c r="K734" s="1"/>
      <c r="L734" s="77"/>
      <c r="M734" s="77"/>
      <c r="N734" s="77"/>
      <c r="O734" s="77"/>
      <c r="R734" s="77"/>
    </row>
    <row r="735" spans="2:18">
      <c r="B735" t="s">
        <v>55</v>
      </c>
      <c r="C735" t="s">
        <v>11</v>
      </c>
      <c r="D735">
        <v>1</v>
      </c>
      <c r="E735">
        <v>1</v>
      </c>
      <c r="F735">
        <v>2</v>
      </c>
      <c r="H735" s="1">
        <v>2000000</v>
      </c>
      <c r="I735" s="1">
        <v>2000000</v>
      </c>
      <c r="J735" s="1">
        <v>4000000</v>
      </c>
      <c r="K735" s="1"/>
      <c r="L735" s="77"/>
      <c r="M735" s="77"/>
      <c r="N735" s="77"/>
      <c r="O735" s="77"/>
      <c r="R735" s="77"/>
    </row>
    <row r="736" spans="2:18">
      <c r="C736" t="s">
        <v>12</v>
      </c>
      <c r="E736">
        <v>1</v>
      </c>
      <c r="F736">
        <v>1</v>
      </c>
      <c r="H736" s="1">
        <v>825000</v>
      </c>
      <c r="I736" s="1"/>
      <c r="J736" s="1">
        <v>825000</v>
      </c>
      <c r="K736" s="1"/>
      <c r="L736" s="77"/>
      <c r="M736" s="77"/>
      <c r="N736" s="77"/>
      <c r="O736" s="77"/>
      <c r="R736" s="77"/>
    </row>
    <row r="737" spans="2:18">
      <c r="C737" t="s">
        <v>13</v>
      </c>
      <c r="D737">
        <v>6</v>
      </c>
      <c r="E737">
        <v>17</v>
      </c>
      <c r="F737">
        <v>23</v>
      </c>
      <c r="H737" s="1">
        <v>22097500</v>
      </c>
      <c r="I737" s="1">
        <v>10160000</v>
      </c>
      <c r="J737" s="1">
        <v>32257500</v>
      </c>
      <c r="K737" s="1"/>
      <c r="L737" s="77"/>
      <c r="M737" s="77"/>
      <c r="N737" s="77"/>
      <c r="O737" s="77"/>
      <c r="R737" s="77"/>
    </row>
    <row r="738" spans="2:18">
      <c r="C738" t="s">
        <v>14</v>
      </c>
      <c r="H738" s="1"/>
      <c r="I738" s="1"/>
      <c r="J738" s="1"/>
      <c r="K738" s="1"/>
      <c r="L738" s="77"/>
      <c r="M738" s="77"/>
      <c r="N738" s="77"/>
      <c r="O738" s="77"/>
      <c r="R738" s="77"/>
    </row>
    <row r="739" spans="2:18">
      <c r="C739" t="s">
        <v>15</v>
      </c>
      <c r="D739">
        <v>5</v>
      </c>
      <c r="E739">
        <v>2</v>
      </c>
      <c r="F739">
        <v>7</v>
      </c>
      <c r="H739" s="1">
        <v>6985000</v>
      </c>
      <c r="I739" s="1">
        <v>8280000</v>
      </c>
      <c r="J739" s="1">
        <v>15265000</v>
      </c>
      <c r="K739" s="1"/>
      <c r="L739" s="77"/>
      <c r="M739" s="77"/>
      <c r="N739" s="77"/>
      <c r="O739" s="77"/>
      <c r="R739" s="77"/>
    </row>
    <row r="740" spans="2:18">
      <c r="C740" t="s">
        <v>16</v>
      </c>
      <c r="D740">
        <v>24</v>
      </c>
      <c r="E740">
        <v>17</v>
      </c>
      <c r="F740">
        <v>41</v>
      </c>
      <c r="H740" s="1">
        <v>30875750</v>
      </c>
      <c r="I740" s="1">
        <v>43535000</v>
      </c>
      <c r="J740" s="1">
        <v>74410750</v>
      </c>
      <c r="K740" s="1"/>
      <c r="L740" s="77"/>
      <c r="M740" s="77"/>
      <c r="N740" s="77"/>
      <c r="O740" s="77"/>
      <c r="R740" s="77"/>
    </row>
    <row r="741" spans="2:18">
      <c r="C741" t="s">
        <v>17</v>
      </c>
      <c r="D741">
        <v>1</v>
      </c>
      <c r="F741">
        <v>1</v>
      </c>
      <c r="H741" s="1"/>
      <c r="I741" s="1">
        <v>1100000</v>
      </c>
      <c r="J741" s="1">
        <v>1100000</v>
      </c>
      <c r="K741" s="1"/>
      <c r="L741" s="77"/>
      <c r="M741" s="77"/>
      <c r="N741" s="77"/>
      <c r="O741" s="77"/>
      <c r="R741" s="77"/>
    </row>
    <row r="742" spans="2:18">
      <c r="C742" t="s">
        <v>18</v>
      </c>
      <c r="D742">
        <v>7</v>
      </c>
      <c r="E742">
        <v>5</v>
      </c>
      <c r="F742">
        <v>12</v>
      </c>
      <c r="H742" s="1">
        <v>9250000</v>
      </c>
      <c r="I742" s="1">
        <v>10638750</v>
      </c>
      <c r="J742" s="1">
        <v>19888750</v>
      </c>
      <c r="K742" s="1"/>
      <c r="L742" s="77"/>
      <c r="M742" s="77"/>
      <c r="N742" s="77"/>
      <c r="O742" s="77"/>
      <c r="R742" s="77"/>
    </row>
    <row r="743" spans="2:18">
      <c r="C743" t="s">
        <v>19</v>
      </c>
      <c r="D743">
        <v>11</v>
      </c>
      <c r="E743">
        <v>12</v>
      </c>
      <c r="F743">
        <v>23</v>
      </c>
      <c r="H743" s="1">
        <v>21773000</v>
      </c>
      <c r="I743" s="1">
        <v>18092500</v>
      </c>
      <c r="J743" s="1">
        <v>39865500</v>
      </c>
      <c r="K743" s="1"/>
      <c r="L743" s="77"/>
      <c r="M743" s="77"/>
      <c r="N743" s="77"/>
      <c r="O743" s="77"/>
      <c r="R743" s="77"/>
    </row>
    <row r="744" spans="2:18">
      <c r="B744" t="s">
        <v>56</v>
      </c>
      <c r="D744">
        <v>55</v>
      </c>
      <c r="E744">
        <v>55</v>
      </c>
      <c r="F744">
        <v>110</v>
      </c>
      <c r="H744" s="1">
        <v>93806250</v>
      </c>
      <c r="I744" s="1">
        <v>93806250</v>
      </c>
      <c r="J744" s="1">
        <v>187612500</v>
      </c>
      <c r="K744" s="1"/>
      <c r="L744" s="77"/>
      <c r="M744" s="77"/>
      <c r="N744" s="77"/>
      <c r="O744" s="77"/>
      <c r="R744" s="77"/>
    </row>
    <row r="745" spans="2:18">
      <c r="B745" t="s">
        <v>57</v>
      </c>
      <c r="C745" t="s">
        <v>11</v>
      </c>
      <c r="D745">
        <v>3</v>
      </c>
      <c r="E745">
        <v>2</v>
      </c>
      <c r="F745">
        <v>5</v>
      </c>
      <c r="H745" s="1">
        <v>2920000</v>
      </c>
      <c r="I745" s="1">
        <v>4560000</v>
      </c>
      <c r="J745" s="1">
        <v>7480000</v>
      </c>
      <c r="K745" s="1"/>
      <c r="L745" s="77"/>
      <c r="M745" s="77"/>
      <c r="N745" s="77"/>
      <c r="O745" s="77"/>
      <c r="R745" s="77"/>
    </row>
    <row r="746" spans="2:18">
      <c r="C746" t="s">
        <v>12</v>
      </c>
      <c r="D746">
        <v>3</v>
      </c>
      <c r="E746">
        <v>8</v>
      </c>
      <c r="F746">
        <v>11</v>
      </c>
      <c r="H746" s="1">
        <v>10179000</v>
      </c>
      <c r="I746" s="1">
        <v>5100000</v>
      </c>
      <c r="J746" s="1">
        <v>15279000</v>
      </c>
      <c r="K746" s="1"/>
      <c r="L746" s="77"/>
      <c r="M746" s="77"/>
      <c r="N746" s="77"/>
      <c r="O746" s="77"/>
      <c r="R746" s="77"/>
    </row>
    <row r="747" spans="2:18">
      <c r="C747" t="s">
        <v>13</v>
      </c>
      <c r="D747">
        <v>20</v>
      </c>
      <c r="E747">
        <v>21</v>
      </c>
      <c r="F747">
        <v>41</v>
      </c>
      <c r="H747" s="1">
        <v>34025061</v>
      </c>
      <c r="I747" s="1">
        <v>30012061</v>
      </c>
      <c r="J747" s="1">
        <v>64037122</v>
      </c>
      <c r="K747" s="1"/>
      <c r="L747" s="77"/>
      <c r="M747" s="77"/>
      <c r="N747" s="77"/>
      <c r="O747" s="77"/>
      <c r="R747" s="77"/>
    </row>
    <row r="748" spans="2:18">
      <c r="C748" t="s">
        <v>14</v>
      </c>
      <c r="D748">
        <v>1</v>
      </c>
      <c r="E748">
        <v>1</v>
      </c>
      <c r="F748">
        <v>2</v>
      </c>
      <c r="H748" s="1">
        <v>925000</v>
      </c>
      <c r="I748" s="1">
        <v>1900000</v>
      </c>
      <c r="J748" s="1">
        <v>2825000</v>
      </c>
      <c r="K748" s="1"/>
      <c r="L748" s="77"/>
      <c r="M748" s="77"/>
      <c r="N748" s="77"/>
      <c r="O748" s="77"/>
      <c r="R748" s="77"/>
    </row>
    <row r="749" spans="2:18">
      <c r="C749" t="s">
        <v>15</v>
      </c>
      <c r="D749">
        <v>3</v>
      </c>
      <c r="E749">
        <v>4</v>
      </c>
      <c r="F749">
        <v>7</v>
      </c>
      <c r="H749" s="1">
        <v>7212000</v>
      </c>
      <c r="I749" s="1">
        <v>5175000</v>
      </c>
      <c r="J749" s="1">
        <v>12387000</v>
      </c>
      <c r="K749" s="1"/>
      <c r="L749" s="77"/>
      <c r="M749" s="77"/>
      <c r="N749" s="77"/>
      <c r="O749" s="77"/>
      <c r="R749" s="77"/>
    </row>
    <row r="750" spans="2:18">
      <c r="C750" t="s">
        <v>16</v>
      </c>
      <c r="D750">
        <v>30</v>
      </c>
      <c r="E750">
        <v>26</v>
      </c>
      <c r="F750">
        <v>56</v>
      </c>
      <c r="H750" s="1">
        <v>65506000</v>
      </c>
      <c r="I750" s="1">
        <v>87665000</v>
      </c>
      <c r="J750" s="1">
        <v>153171000</v>
      </c>
      <c r="K750" s="1"/>
      <c r="L750" s="77"/>
      <c r="M750" s="77"/>
      <c r="N750" s="77"/>
      <c r="O750" s="77"/>
      <c r="R750" s="77"/>
    </row>
    <row r="751" spans="2:18">
      <c r="C751" t="s">
        <v>17</v>
      </c>
      <c r="H751" s="1"/>
      <c r="I751" s="1"/>
      <c r="J751" s="1"/>
      <c r="K751" s="1"/>
      <c r="L751" s="77"/>
      <c r="M751" s="77"/>
      <c r="N751" s="77"/>
      <c r="O751" s="77"/>
      <c r="R751" s="77"/>
    </row>
    <row r="752" spans="2:18">
      <c r="C752" t="s">
        <v>18</v>
      </c>
      <c r="D752">
        <v>23</v>
      </c>
      <c r="E752">
        <v>20</v>
      </c>
      <c r="F752">
        <v>43</v>
      </c>
      <c r="H752" s="1">
        <v>35044500</v>
      </c>
      <c r="I752" s="1">
        <v>41679980</v>
      </c>
      <c r="J752" s="1">
        <v>76724480</v>
      </c>
      <c r="K752" s="1"/>
      <c r="L752" s="77"/>
      <c r="M752" s="77"/>
      <c r="N752" s="77"/>
      <c r="O752" s="77"/>
      <c r="R752" s="77"/>
    </row>
    <row r="753" spans="2:18">
      <c r="C753" t="s">
        <v>19</v>
      </c>
      <c r="D753">
        <v>59</v>
      </c>
      <c r="E753">
        <v>60</v>
      </c>
      <c r="F753">
        <v>119</v>
      </c>
      <c r="H753" s="1">
        <v>125582380</v>
      </c>
      <c r="I753" s="1">
        <v>105301900</v>
      </c>
      <c r="J753" s="1">
        <v>230884280</v>
      </c>
      <c r="K753" s="1"/>
      <c r="L753" s="77"/>
      <c r="M753" s="77"/>
      <c r="N753" s="77"/>
      <c r="O753" s="77"/>
      <c r="R753" s="77"/>
    </row>
    <row r="754" spans="2:18">
      <c r="B754" t="s">
        <v>58</v>
      </c>
      <c r="D754">
        <v>142</v>
      </c>
      <c r="E754">
        <v>142</v>
      </c>
      <c r="F754">
        <v>284</v>
      </c>
      <c r="H754" s="1">
        <v>281393941</v>
      </c>
      <c r="I754" s="1">
        <v>281393941</v>
      </c>
      <c r="J754" s="1">
        <v>562787882</v>
      </c>
      <c r="K754" s="1"/>
      <c r="L754" s="77"/>
      <c r="M754" s="77"/>
      <c r="N754" s="77"/>
      <c r="O754" s="77"/>
      <c r="R754" s="77"/>
    </row>
    <row r="755" spans="2:18">
      <c r="B755" t="s">
        <v>59</v>
      </c>
      <c r="C755" t="s">
        <v>11</v>
      </c>
      <c r="D755">
        <v>1</v>
      </c>
      <c r="F755">
        <v>1</v>
      </c>
      <c r="H755" s="1"/>
      <c r="I755" s="1">
        <v>2750000</v>
      </c>
      <c r="J755" s="1">
        <v>2750000</v>
      </c>
      <c r="K755" s="1"/>
      <c r="L755" s="77"/>
      <c r="M755" s="77"/>
      <c r="N755" s="77"/>
      <c r="O755" s="77"/>
      <c r="R755" s="77"/>
    </row>
    <row r="756" spans="2:18">
      <c r="C756" t="s">
        <v>12</v>
      </c>
      <c r="D756">
        <v>2</v>
      </c>
      <c r="E756">
        <v>1</v>
      </c>
      <c r="F756">
        <v>3</v>
      </c>
      <c r="H756" s="1">
        <v>3700000</v>
      </c>
      <c r="I756" s="1">
        <v>4950000</v>
      </c>
      <c r="J756" s="1">
        <v>8650000</v>
      </c>
      <c r="K756" s="1"/>
      <c r="L756" s="77"/>
      <c r="M756" s="77"/>
      <c r="N756" s="77"/>
      <c r="O756" s="77"/>
      <c r="R756" s="77"/>
    </row>
    <row r="757" spans="2:18">
      <c r="C757" t="s">
        <v>13</v>
      </c>
      <c r="D757">
        <v>9</v>
      </c>
      <c r="E757">
        <v>11</v>
      </c>
      <c r="F757">
        <v>20</v>
      </c>
      <c r="H757" s="1">
        <v>32685000</v>
      </c>
      <c r="I757" s="1">
        <v>22311250</v>
      </c>
      <c r="J757" s="1">
        <v>54996250</v>
      </c>
      <c r="K757" s="1"/>
      <c r="L757" s="77"/>
      <c r="M757" s="77"/>
      <c r="N757" s="77"/>
      <c r="O757" s="77"/>
      <c r="R757" s="77"/>
    </row>
    <row r="758" spans="2:18">
      <c r="C758" t="s">
        <v>14</v>
      </c>
      <c r="H758" s="1"/>
      <c r="I758" s="1"/>
      <c r="J758" s="1"/>
      <c r="K758" s="1"/>
      <c r="L758" s="77"/>
      <c r="M758" s="77"/>
      <c r="N758" s="77"/>
      <c r="O758" s="77"/>
      <c r="R758" s="77"/>
    </row>
    <row r="759" spans="2:18">
      <c r="C759" t="s">
        <v>15</v>
      </c>
      <c r="D759">
        <v>2</v>
      </c>
      <c r="E759">
        <v>2</v>
      </c>
      <c r="F759">
        <v>4</v>
      </c>
      <c r="H759" s="1">
        <v>5800000</v>
      </c>
      <c r="I759" s="1">
        <v>5900000</v>
      </c>
      <c r="J759" s="1">
        <v>11700000</v>
      </c>
      <c r="K759" s="1"/>
      <c r="L759" s="77"/>
      <c r="M759" s="77"/>
      <c r="N759" s="77"/>
      <c r="O759" s="77"/>
      <c r="R759" s="77"/>
    </row>
    <row r="760" spans="2:18">
      <c r="C760" t="s">
        <v>16</v>
      </c>
      <c r="D760">
        <v>13</v>
      </c>
      <c r="E760">
        <v>13</v>
      </c>
      <c r="F760">
        <v>26</v>
      </c>
      <c r="H760" s="1">
        <v>43086250</v>
      </c>
      <c r="I760" s="1">
        <v>48185000</v>
      </c>
      <c r="J760" s="1">
        <v>91271250</v>
      </c>
      <c r="K760" s="1"/>
      <c r="L760" s="77"/>
      <c r="M760" s="77"/>
      <c r="N760" s="77"/>
      <c r="O760" s="77"/>
      <c r="R760" s="77"/>
    </row>
    <row r="761" spans="2:18">
      <c r="C761" t="s">
        <v>17</v>
      </c>
      <c r="H761" s="1"/>
      <c r="I761" s="1"/>
      <c r="J761" s="1"/>
      <c r="K761" s="1"/>
      <c r="L761" s="77"/>
      <c r="M761" s="77"/>
      <c r="N761" s="77"/>
      <c r="O761" s="77"/>
      <c r="R761" s="77"/>
    </row>
    <row r="762" spans="2:18">
      <c r="C762" t="s">
        <v>18</v>
      </c>
      <c r="D762">
        <v>7</v>
      </c>
      <c r="E762">
        <v>10</v>
      </c>
      <c r="F762">
        <v>17</v>
      </c>
      <c r="H762" s="1">
        <v>38637500</v>
      </c>
      <c r="I762" s="1">
        <v>28440000</v>
      </c>
      <c r="J762" s="1">
        <v>67077500</v>
      </c>
      <c r="K762" s="1"/>
      <c r="L762" s="77"/>
      <c r="M762" s="77"/>
      <c r="N762" s="77"/>
      <c r="O762" s="77"/>
      <c r="R762" s="77"/>
    </row>
    <row r="763" spans="2:18">
      <c r="C763" t="s">
        <v>19</v>
      </c>
      <c r="D763">
        <v>40</v>
      </c>
      <c r="E763">
        <v>37</v>
      </c>
      <c r="F763">
        <v>77</v>
      </c>
      <c r="H763" s="1">
        <v>139772500</v>
      </c>
      <c r="I763" s="1">
        <v>151145000</v>
      </c>
      <c r="J763" s="1">
        <v>290917500</v>
      </c>
      <c r="K763" s="1"/>
      <c r="L763" s="77"/>
      <c r="M763" s="77"/>
      <c r="N763" s="77"/>
      <c r="O763" s="77"/>
      <c r="R763" s="77"/>
    </row>
    <row r="764" spans="2:18">
      <c r="B764" t="s">
        <v>60</v>
      </c>
      <c r="D764">
        <v>74</v>
      </c>
      <c r="E764">
        <v>74</v>
      </c>
      <c r="F764">
        <v>148</v>
      </c>
      <c r="H764" s="1">
        <v>263681250</v>
      </c>
      <c r="I764" s="1">
        <v>263681250</v>
      </c>
      <c r="J764" s="1">
        <v>527362500</v>
      </c>
      <c r="K764" s="1"/>
      <c r="L764" s="77"/>
      <c r="M764" s="77"/>
      <c r="N764" s="77"/>
      <c r="O764" s="77"/>
      <c r="R764" s="77"/>
    </row>
    <row r="765" spans="2:18">
      <c r="B765" t="s">
        <v>61</v>
      </c>
      <c r="C765" t="s">
        <v>11</v>
      </c>
      <c r="D765">
        <v>2</v>
      </c>
      <c r="E765">
        <v>1</v>
      </c>
      <c r="F765">
        <v>3</v>
      </c>
      <c r="H765" s="1">
        <v>2400000</v>
      </c>
      <c r="I765" s="1">
        <v>7550000</v>
      </c>
      <c r="J765" s="1">
        <v>9950000</v>
      </c>
      <c r="K765" s="1"/>
      <c r="L765" s="77"/>
      <c r="M765" s="77"/>
      <c r="N765" s="77"/>
      <c r="O765" s="77"/>
      <c r="R765" s="77"/>
    </row>
    <row r="766" spans="2:18">
      <c r="C766" t="s">
        <v>12</v>
      </c>
      <c r="D766">
        <v>3</v>
      </c>
      <c r="F766">
        <v>3</v>
      </c>
      <c r="H766" s="1"/>
      <c r="I766" s="1">
        <v>12425000</v>
      </c>
      <c r="J766" s="1">
        <v>12425000</v>
      </c>
      <c r="K766" s="1"/>
      <c r="L766" s="77"/>
      <c r="M766" s="77"/>
      <c r="N766" s="77"/>
      <c r="O766" s="77"/>
      <c r="R766" s="77"/>
    </row>
    <row r="767" spans="2:18">
      <c r="C767" t="s">
        <v>13</v>
      </c>
      <c r="D767">
        <v>2</v>
      </c>
      <c r="E767">
        <v>3</v>
      </c>
      <c r="F767">
        <v>5</v>
      </c>
      <c r="H767" s="1">
        <v>12600000</v>
      </c>
      <c r="I767" s="1">
        <v>8525000</v>
      </c>
      <c r="J767" s="1">
        <v>21125000</v>
      </c>
      <c r="K767" s="1"/>
      <c r="L767" s="77"/>
      <c r="M767" s="77"/>
      <c r="N767" s="77"/>
      <c r="O767" s="77"/>
      <c r="R767" s="77"/>
    </row>
    <row r="768" spans="2:18">
      <c r="C768" t="s">
        <v>14</v>
      </c>
      <c r="H768" s="1"/>
      <c r="I768" s="1"/>
      <c r="J768" s="1"/>
      <c r="K768" s="1"/>
      <c r="L768" s="77"/>
      <c r="M768" s="77"/>
      <c r="N768" s="77"/>
      <c r="O768" s="77"/>
      <c r="R768" s="77"/>
    </row>
    <row r="769" spans="2:18">
      <c r="C769" t="s">
        <v>15</v>
      </c>
      <c r="D769">
        <v>2</v>
      </c>
      <c r="E769">
        <v>1</v>
      </c>
      <c r="F769">
        <v>3</v>
      </c>
      <c r="H769" s="1">
        <v>2855000</v>
      </c>
      <c r="I769" s="1">
        <v>7350000</v>
      </c>
      <c r="J769" s="1">
        <v>10205000</v>
      </c>
      <c r="K769" s="1"/>
      <c r="L769" s="77"/>
      <c r="M769" s="77"/>
      <c r="N769" s="77"/>
      <c r="O769" s="77"/>
      <c r="R769" s="77"/>
    </row>
    <row r="770" spans="2:18">
      <c r="C770" t="s">
        <v>16</v>
      </c>
      <c r="D770">
        <v>12</v>
      </c>
      <c r="E770">
        <v>16</v>
      </c>
      <c r="F770">
        <v>28</v>
      </c>
      <c r="H770" s="1">
        <v>111420000</v>
      </c>
      <c r="I770" s="1">
        <v>77037500</v>
      </c>
      <c r="J770" s="1">
        <v>188457500</v>
      </c>
      <c r="K770" s="1"/>
      <c r="L770" s="77"/>
      <c r="M770" s="77"/>
      <c r="N770" s="77"/>
      <c r="O770" s="77"/>
      <c r="R770" s="77"/>
    </row>
    <row r="771" spans="2:18">
      <c r="C771" t="s">
        <v>17</v>
      </c>
      <c r="H771" s="1"/>
      <c r="I771" s="1"/>
      <c r="J771" s="1"/>
      <c r="K771" s="1"/>
      <c r="L771" s="77"/>
      <c r="M771" s="77"/>
      <c r="N771" s="77"/>
      <c r="O771" s="77"/>
      <c r="R771" s="77"/>
    </row>
    <row r="772" spans="2:18">
      <c r="C772" t="s">
        <v>18</v>
      </c>
      <c r="D772">
        <v>11</v>
      </c>
      <c r="E772">
        <v>13</v>
      </c>
      <c r="F772">
        <v>24</v>
      </c>
      <c r="H772" s="1">
        <v>50250000</v>
      </c>
      <c r="I772" s="1">
        <v>65773000</v>
      </c>
      <c r="J772" s="1">
        <v>116023000</v>
      </c>
      <c r="K772" s="1"/>
      <c r="L772" s="77"/>
      <c r="M772" s="77"/>
      <c r="N772" s="77"/>
      <c r="O772" s="77"/>
      <c r="R772" s="77"/>
    </row>
    <row r="773" spans="2:18">
      <c r="C773" t="s">
        <v>19</v>
      </c>
      <c r="D773">
        <v>26</v>
      </c>
      <c r="E773">
        <v>24</v>
      </c>
      <c r="F773">
        <v>50</v>
      </c>
      <c r="H773" s="1">
        <v>159608500</v>
      </c>
      <c r="I773" s="1">
        <v>160473000</v>
      </c>
      <c r="J773" s="1">
        <v>320081500</v>
      </c>
      <c r="K773" s="1"/>
      <c r="L773" s="77"/>
      <c r="M773" s="77"/>
      <c r="N773" s="77"/>
      <c r="O773" s="77"/>
      <c r="R773" s="77"/>
    </row>
    <row r="774" spans="2:18">
      <c r="B774" t="s">
        <v>62</v>
      </c>
      <c r="D774">
        <v>58</v>
      </c>
      <c r="E774">
        <v>58</v>
      </c>
      <c r="F774">
        <v>116</v>
      </c>
      <c r="H774" s="1">
        <v>339133500</v>
      </c>
      <c r="I774" s="1">
        <v>339133500</v>
      </c>
      <c r="J774" s="1">
        <v>678267000</v>
      </c>
      <c r="K774" s="1"/>
      <c r="L774" s="77"/>
      <c r="M774" s="77"/>
      <c r="N774" s="77"/>
      <c r="O774" s="77"/>
      <c r="R774" s="77"/>
    </row>
    <row r="775" spans="2:18">
      <c r="B775" t="s">
        <v>63</v>
      </c>
      <c r="C775" t="s">
        <v>11</v>
      </c>
      <c r="H775" s="1"/>
      <c r="I775" s="1"/>
      <c r="J775" s="1"/>
      <c r="K775" s="1"/>
      <c r="L775" s="77"/>
      <c r="M775" s="77"/>
      <c r="N775" s="77"/>
      <c r="O775" s="77"/>
      <c r="R775" s="77"/>
    </row>
    <row r="776" spans="2:18">
      <c r="C776" t="s">
        <v>12</v>
      </c>
      <c r="D776">
        <v>2</v>
      </c>
      <c r="E776">
        <v>2</v>
      </c>
      <c r="F776">
        <v>4</v>
      </c>
      <c r="H776" s="1">
        <v>1818000</v>
      </c>
      <c r="I776" s="1">
        <v>2018000</v>
      </c>
      <c r="J776" s="1">
        <v>3836000</v>
      </c>
      <c r="K776" s="1"/>
      <c r="L776" s="77"/>
      <c r="M776" s="77"/>
      <c r="N776" s="77"/>
      <c r="O776" s="77"/>
      <c r="R776" s="77"/>
    </row>
    <row r="777" spans="2:18">
      <c r="C777" t="s">
        <v>13</v>
      </c>
      <c r="D777">
        <v>10</v>
      </c>
      <c r="E777">
        <v>6</v>
      </c>
      <c r="F777">
        <v>16</v>
      </c>
      <c r="H777" s="1">
        <v>4390000</v>
      </c>
      <c r="I777" s="1">
        <v>12570500</v>
      </c>
      <c r="J777" s="1">
        <v>16960500</v>
      </c>
      <c r="K777" s="1"/>
      <c r="L777" s="77"/>
      <c r="M777" s="77"/>
      <c r="N777" s="77"/>
      <c r="O777" s="77"/>
      <c r="R777" s="77"/>
    </row>
    <row r="778" spans="2:18">
      <c r="C778" t="s">
        <v>14</v>
      </c>
      <c r="H778" s="1"/>
      <c r="I778" s="1"/>
      <c r="J778" s="1"/>
      <c r="K778" s="1"/>
      <c r="L778" s="77"/>
      <c r="M778" s="77"/>
      <c r="N778" s="77"/>
      <c r="O778" s="77"/>
      <c r="R778" s="77"/>
    </row>
    <row r="779" spans="2:18">
      <c r="C779" t="s">
        <v>15</v>
      </c>
      <c r="D779">
        <v>7</v>
      </c>
      <c r="E779">
        <v>10</v>
      </c>
      <c r="F779">
        <v>17</v>
      </c>
      <c r="H779" s="1">
        <v>14882500</v>
      </c>
      <c r="I779" s="1">
        <v>10098000</v>
      </c>
      <c r="J779" s="1">
        <v>24980500</v>
      </c>
      <c r="K779" s="1"/>
      <c r="L779" s="77"/>
      <c r="M779" s="77"/>
      <c r="N779" s="77"/>
      <c r="O779" s="77"/>
      <c r="R779" s="77"/>
    </row>
    <row r="780" spans="2:18">
      <c r="C780" t="s">
        <v>16</v>
      </c>
      <c r="D780">
        <v>3</v>
      </c>
      <c r="E780">
        <v>2</v>
      </c>
      <c r="F780">
        <v>5</v>
      </c>
      <c r="H780" s="1">
        <v>4450000</v>
      </c>
      <c r="I780" s="1">
        <v>5660000</v>
      </c>
      <c r="J780" s="1">
        <v>10110000</v>
      </c>
      <c r="K780" s="1"/>
      <c r="L780" s="77"/>
      <c r="M780" s="77"/>
      <c r="N780" s="77"/>
      <c r="O780" s="77"/>
      <c r="R780" s="77"/>
    </row>
    <row r="781" spans="2:18">
      <c r="C781" t="s">
        <v>17</v>
      </c>
      <c r="D781">
        <v>1</v>
      </c>
      <c r="E781">
        <v>1</v>
      </c>
      <c r="F781">
        <v>2</v>
      </c>
      <c r="H781" s="1">
        <v>2850000</v>
      </c>
      <c r="I781" s="1">
        <v>1697500</v>
      </c>
      <c r="J781" s="1">
        <v>4547500</v>
      </c>
      <c r="K781" s="1"/>
      <c r="L781" s="77"/>
      <c r="M781" s="77"/>
      <c r="N781" s="77"/>
      <c r="O781" s="77"/>
      <c r="R781" s="77"/>
    </row>
    <row r="782" spans="2:18">
      <c r="C782" t="s">
        <v>18</v>
      </c>
      <c r="D782">
        <v>13</v>
      </c>
      <c r="E782">
        <v>16</v>
      </c>
      <c r="F782">
        <v>29</v>
      </c>
      <c r="H782" s="1">
        <v>33892000</v>
      </c>
      <c r="I782" s="1">
        <v>25755000</v>
      </c>
      <c r="J782" s="1">
        <v>59647000</v>
      </c>
      <c r="K782" s="1"/>
      <c r="L782" s="77"/>
      <c r="M782" s="77"/>
      <c r="N782" s="77"/>
      <c r="O782" s="77"/>
      <c r="R782" s="77"/>
    </row>
    <row r="783" spans="2:18">
      <c r="C783" t="s">
        <v>19</v>
      </c>
      <c r="D783">
        <v>18</v>
      </c>
      <c r="E783">
        <v>17</v>
      </c>
      <c r="F783">
        <v>35</v>
      </c>
      <c r="H783" s="1">
        <v>21532400</v>
      </c>
      <c r="I783" s="1">
        <v>26015900</v>
      </c>
      <c r="J783" s="1">
        <v>47548300</v>
      </c>
      <c r="K783" s="1"/>
      <c r="L783" s="77"/>
      <c r="M783" s="77"/>
      <c r="N783" s="77"/>
      <c r="O783" s="77"/>
      <c r="R783" s="77"/>
    </row>
    <row r="784" spans="2:18">
      <c r="B784" t="s">
        <v>64</v>
      </c>
      <c r="D784">
        <v>54</v>
      </c>
      <c r="E784">
        <v>54</v>
      </c>
      <c r="F784">
        <v>108</v>
      </c>
      <c r="H784" s="1">
        <v>83814900</v>
      </c>
      <c r="I784" s="1">
        <v>83814900</v>
      </c>
      <c r="J784" s="1">
        <v>167629800</v>
      </c>
      <c r="K784" s="1"/>
      <c r="L784" s="77"/>
      <c r="M784" s="77"/>
      <c r="N784" s="77"/>
      <c r="O784" s="77"/>
      <c r="R784" s="77"/>
    </row>
    <row r="785" spans="2:18">
      <c r="B785" t="s">
        <v>65</v>
      </c>
      <c r="C785" t="s">
        <v>11</v>
      </c>
      <c r="E785">
        <v>5</v>
      </c>
      <c r="F785">
        <v>5</v>
      </c>
      <c r="H785" s="1">
        <v>2695000</v>
      </c>
      <c r="I785" s="1"/>
      <c r="J785" s="1">
        <v>2695000</v>
      </c>
      <c r="K785" s="1"/>
      <c r="L785" s="77"/>
      <c r="M785" s="77"/>
      <c r="N785" s="77"/>
      <c r="O785" s="77"/>
      <c r="R785" s="77"/>
    </row>
    <row r="786" spans="2:18">
      <c r="C786" t="s">
        <v>12</v>
      </c>
      <c r="D786">
        <v>5</v>
      </c>
      <c r="E786">
        <v>9</v>
      </c>
      <c r="F786">
        <v>14</v>
      </c>
      <c r="H786" s="1">
        <v>2813000</v>
      </c>
      <c r="I786" s="1">
        <v>1668500</v>
      </c>
      <c r="J786" s="1">
        <v>4481500</v>
      </c>
      <c r="K786" s="1"/>
      <c r="L786" s="77"/>
      <c r="M786" s="77"/>
      <c r="N786" s="77"/>
      <c r="O786" s="77"/>
      <c r="R786" s="77"/>
    </row>
    <row r="787" spans="2:18">
      <c r="C787" t="s">
        <v>13</v>
      </c>
      <c r="D787">
        <v>18</v>
      </c>
      <c r="E787">
        <v>16</v>
      </c>
      <c r="F787">
        <v>34</v>
      </c>
      <c r="H787" s="1">
        <v>7040300</v>
      </c>
      <c r="I787" s="1">
        <v>9621115</v>
      </c>
      <c r="J787" s="1">
        <v>16661415</v>
      </c>
      <c r="K787" s="1"/>
      <c r="L787" s="77"/>
      <c r="M787" s="77"/>
      <c r="N787" s="77"/>
      <c r="O787" s="77"/>
      <c r="R787" s="77"/>
    </row>
    <row r="788" spans="2:18">
      <c r="C788" t="s">
        <v>14</v>
      </c>
      <c r="D788">
        <v>1</v>
      </c>
      <c r="E788">
        <v>1</v>
      </c>
      <c r="F788">
        <v>2</v>
      </c>
      <c r="H788" s="1">
        <v>261000</v>
      </c>
      <c r="I788" s="1">
        <v>147000</v>
      </c>
      <c r="J788" s="1">
        <v>408000</v>
      </c>
      <c r="K788" s="1"/>
      <c r="L788" s="77"/>
      <c r="M788" s="77"/>
      <c r="N788" s="77"/>
      <c r="O788" s="77"/>
      <c r="R788" s="77"/>
    </row>
    <row r="789" spans="2:18">
      <c r="C789" t="s">
        <v>15</v>
      </c>
      <c r="D789">
        <v>9</v>
      </c>
      <c r="E789">
        <v>9</v>
      </c>
      <c r="F789">
        <v>18</v>
      </c>
      <c r="H789" s="1">
        <v>3448000</v>
      </c>
      <c r="I789" s="1">
        <v>2535000</v>
      </c>
      <c r="J789" s="1">
        <v>5983000</v>
      </c>
      <c r="K789" s="1"/>
      <c r="L789" s="77"/>
      <c r="M789" s="77"/>
      <c r="N789" s="77"/>
      <c r="O789" s="77"/>
      <c r="R789" s="77"/>
    </row>
    <row r="790" spans="2:18">
      <c r="C790" t="s">
        <v>16</v>
      </c>
      <c r="D790">
        <v>2</v>
      </c>
      <c r="E790">
        <v>6</v>
      </c>
      <c r="F790">
        <v>8</v>
      </c>
      <c r="H790" s="1">
        <v>3147850</v>
      </c>
      <c r="I790" s="1">
        <v>1345000</v>
      </c>
      <c r="J790" s="1">
        <v>4492850</v>
      </c>
      <c r="K790" s="1"/>
      <c r="L790" s="77"/>
      <c r="M790" s="77"/>
      <c r="N790" s="77"/>
      <c r="O790" s="77"/>
      <c r="R790" s="77"/>
    </row>
    <row r="791" spans="2:18">
      <c r="C791" t="s">
        <v>17</v>
      </c>
      <c r="D791">
        <v>2</v>
      </c>
      <c r="E791">
        <v>2</v>
      </c>
      <c r="F791">
        <v>4</v>
      </c>
      <c r="H791" s="1">
        <v>2965000</v>
      </c>
      <c r="I791" s="1">
        <v>735900</v>
      </c>
      <c r="J791" s="1">
        <v>3700900</v>
      </c>
      <c r="K791" s="1"/>
      <c r="L791" s="77"/>
      <c r="M791" s="77"/>
      <c r="N791" s="77"/>
      <c r="O791" s="77"/>
      <c r="R791" s="77"/>
    </row>
    <row r="792" spans="2:18">
      <c r="C792" t="s">
        <v>18</v>
      </c>
      <c r="D792">
        <v>12</v>
      </c>
      <c r="E792">
        <v>8</v>
      </c>
      <c r="F792">
        <v>20</v>
      </c>
      <c r="H792" s="1">
        <v>4180000</v>
      </c>
      <c r="I792" s="1">
        <v>6433730</v>
      </c>
      <c r="J792" s="1">
        <v>10613730</v>
      </c>
      <c r="K792" s="1"/>
      <c r="L792" s="77"/>
      <c r="M792" s="77"/>
      <c r="N792" s="77"/>
      <c r="O792" s="77"/>
      <c r="R792" s="77"/>
    </row>
    <row r="793" spans="2:18">
      <c r="C793" t="s">
        <v>19</v>
      </c>
      <c r="D793">
        <v>87</v>
      </c>
      <c r="E793">
        <v>80</v>
      </c>
      <c r="F793">
        <v>167</v>
      </c>
      <c r="H793" s="1">
        <v>41740681</v>
      </c>
      <c r="I793" s="1">
        <v>45804586</v>
      </c>
      <c r="J793" s="1">
        <v>87545267</v>
      </c>
      <c r="K793" s="1"/>
      <c r="L793" s="77"/>
      <c r="M793" s="77"/>
      <c r="N793" s="77"/>
      <c r="O793" s="77"/>
      <c r="R793" s="77"/>
    </row>
    <row r="794" spans="2:18">
      <c r="B794" t="s">
        <v>66</v>
      </c>
      <c r="D794">
        <v>136</v>
      </c>
      <c r="E794">
        <v>136</v>
      </c>
      <c r="F794">
        <v>272</v>
      </c>
      <c r="H794" s="1">
        <v>68290831</v>
      </c>
      <c r="I794" s="1">
        <v>68290831</v>
      </c>
      <c r="J794" s="1">
        <v>136581662</v>
      </c>
      <c r="K794" s="1"/>
      <c r="L794" s="77"/>
      <c r="M794" s="77"/>
      <c r="N794" s="77"/>
      <c r="O794" s="77"/>
      <c r="R794" s="77"/>
    </row>
    <row r="795" spans="2:18">
      <c r="B795" t="s">
        <v>67</v>
      </c>
      <c r="C795" t="s">
        <v>11</v>
      </c>
      <c r="D795">
        <v>10</v>
      </c>
      <c r="E795">
        <v>1</v>
      </c>
      <c r="F795">
        <v>11</v>
      </c>
      <c r="H795" s="1">
        <v>470000</v>
      </c>
      <c r="I795" s="1">
        <v>9828000</v>
      </c>
      <c r="J795" s="1">
        <v>10298000</v>
      </c>
      <c r="K795" s="1"/>
      <c r="L795" s="77"/>
      <c r="M795" s="77"/>
      <c r="N795" s="77"/>
      <c r="O795" s="77"/>
      <c r="R795" s="77"/>
    </row>
    <row r="796" spans="2:18">
      <c r="C796" t="s">
        <v>12</v>
      </c>
      <c r="D796">
        <v>15</v>
      </c>
      <c r="E796">
        <v>16</v>
      </c>
      <c r="F796">
        <v>31</v>
      </c>
      <c r="H796" s="1">
        <v>9514400</v>
      </c>
      <c r="I796" s="1">
        <v>10627000</v>
      </c>
      <c r="J796" s="1">
        <v>20141400</v>
      </c>
      <c r="K796" s="1"/>
      <c r="L796" s="77"/>
      <c r="M796" s="77"/>
      <c r="N796" s="77"/>
      <c r="O796" s="77"/>
      <c r="R796" s="77"/>
    </row>
    <row r="797" spans="2:18">
      <c r="C797" t="s">
        <v>13</v>
      </c>
      <c r="D797">
        <v>28</v>
      </c>
      <c r="E797">
        <v>15</v>
      </c>
      <c r="F797">
        <v>43</v>
      </c>
      <c r="H797" s="1">
        <v>6964650</v>
      </c>
      <c r="I797" s="1">
        <v>23054750</v>
      </c>
      <c r="J797" s="1">
        <v>30019400</v>
      </c>
      <c r="K797" s="1"/>
      <c r="L797" s="77"/>
      <c r="M797" s="77"/>
      <c r="N797" s="77"/>
      <c r="O797" s="77"/>
      <c r="R797" s="77"/>
    </row>
    <row r="798" spans="2:18">
      <c r="C798" t="s">
        <v>14</v>
      </c>
      <c r="D798">
        <v>4</v>
      </c>
      <c r="E798">
        <v>2</v>
      </c>
      <c r="F798">
        <v>6</v>
      </c>
      <c r="H798" s="1">
        <v>808160</v>
      </c>
      <c r="I798" s="1">
        <v>1669660</v>
      </c>
      <c r="J798" s="1">
        <v>2477820</v>
      </c>
      <c r="K798" s="1"/>
      <c r="L798" s="77"/>
      <c r="M798" s="77"/>
      <c r="N798" s="77"/>
      <c r="O798" s="77"/>
      <c r="R798" s="77"/>
    </row>
    <row r="799" spans="2:18">
      <c r="C799" t="s">
        <v>15</v>
      </c>
      <c r="D799">
        <v>18</v>
      </c>
      <c r="E799">
        <v>21</v>
      </c>
      <c r="F799">
        <v>39</v>
      </c>
      <c r="H799" s="1">
        <v>12241300</v>
      </c>
      <c r="I799" s="1">
        <v>13262110</v>
      </c>
      <c r="J799" s="1">
        <v>25503410</v>
      </c>
      <c r="K799" s="1"/>
      <c r="L799" s="77"/>
      <c r="M799" s="77"/>
      <c r="N799" s="77"/>
      <c r="O799" s="77"/>
      <c r="R799" s="77"/>
    </row>
    <row r="800" spans="2:18">
      <c r="C800" t="s">
        <v>16</v>
      </c>
      <c r="D800">
        <v>11</v>
      </c>
      <c r="E800">
        <v>14</v>
      </c>
      <c r="F800">
        <v>25</v>
      </c>
      <c r="H800" s="1">
        <v>11907000</v>
      </c>
      <c r="I800" s="1">
        <v>8233150</v>
      </c>
      <c r="J800" s="1">
        <v>20140150</v>
      </c>
      <c r="K800" s="1"/>
      <c r="L800" s="77"/>
      <c r="M800" s="77"/>
      <c r="N800" s="77"/>
      <c r="O800" s="77"/>
      <c r="R800" s="77"/>
    </row>
    <row r="801" spans="2:18">
      <c r="C801" t="s">
        <v>17</v>
      </c>
      <c r="D801">
        <v>1</v>
      </c>
      <c r="E801">
        <v>1</v>
      </c>
      <c r="F801">
        <v>2</v>
      </c>
      <c r="H801" s="1">
        <v>377500</v>
      </c>
      <c r="I801" s="1">
        <v>402500</v>
      </c>
      <c r="J801" s="1">
        <v>780000</v>
      </c>
      <c r="K801" s="1"/>
      <c r="L801" s="77"/>
      <c r="M801" s="77"/>
      <c r="N801" s="77"/>
      <c r="O801" s="77"/>
      <c r="R801" s="77"/>
    </row>
    <row r="802" spans="2:18">
      <c r="C802" t="s">
        <v>18</v>
      </c>
      <c r="D802">
        <v>48</v>
      </c>
      <c r="E802">
        <v>53</v>
      </c>
      <c r="F802">
        <v>101</v>
      </c>
      <c r="H802" s="1">
        <v>44472500</v>
      </c>
      <c r="I802" s="1">
        <v>37866545</v>
      </c>
      <c r="J802" s="1">
        <v>82339045</v>
      </c>
      <c r="K802" s="1"/>
      <c r="L802" s="77"/>
      <c r="M802" s="77"/>
      <c r="N802" s="77"/>
      <c r="O802" s="77"/>
      <c r="R802" s="77"/>
    </row>
    <row r="803" spans="2:18">
      <c r="C803" t="s">
        <v>19</v>
      </c>
      <c r="D803">
        <v>141</v>
      </c>
      <c r="E803">
        <v>153</v>
      </c>
      <c r="F803">
        <v>294</v>
      </c>
      <c r="H803" s="1">
        <v>132345859</v>
      </c>
      <c r="I803" s="1">
        <v>114157654</v>
      </c>
      <c r="J803" s="1">
        <v>246503513</v>
      </c>
      <c r="K803" s="1"/>
      <c r="L803" s="77"/>
      <c r="M803" s="77"/>
      <c r="N803" s="77"/>
      <c r="O803" s="77"/>
      <c r="R803" s="77"/>
    </row>
    <row r="804" spans="2:18">
      <c r="B804" t="s">
        <v>68</v>
      </c>
      <c r="D804">
        <v>276</v>
      </c>
      <c r="E804">
        <v>276</v>
      </c>
      <c r="F804">
        <v>552</v>
      </c>
      <c r="H804" s="1">
        <v>219101369</v>
      </c>
      <c r="I804" s="1">
        <v>219101369</v>
      </c>
      <c r="J804" s="1">
        <v>438202738</v>
      </c>
      <c r="K804" s="1"/>
      <c r="L804" s="77"/>
      <c r="M804" s="77"/>
      <c r="N804" s="77"/>
      <c r="O804" s="77"/>
      <c r="R804" s="77"/>
    </row>
    <row r="805" spans="2:18">
      <c r="B805" t="s">
        <v>69</v>
      </c>
      <c r="C805" t="s">
        <v>11</v>
      </c>
      <c r="D805">
        <v>3</v>
      </c>
      <c r="E805">
        <v>6</v>
      </c>
      <c r="F805">
        <v>9</v>
      </c>
      <c r="H805" s="1">
        <v>11490000</v>
      </c>
      <c r="I805" s="1">
        <v>2498712</v>
      </c>
      <c r="J805" s="1">
        <v>13988712</v>
      </c>
      <c r="K805" s="1"/>
      <c r="L805" s="77"/>
      <c r="M805" s="77"/>
      <c r="N805" s="77"/>
      <c r="O805" s="77"/>
      <c r="R805" s="77"/>
    </row>
    <row r="806" spans="2:18">
      <c r="C806" t="s">
        <v>12</v>
      </c>
      <c r="D806">
        <v>3</v>
      </c>
      <c r="E806">
        <v>5</v>
      </c>
      <c r="F806">
        <v>8</v>
      </c>
      <c r="H806" s="1">
        <v>2581000</v>
      </c>
      <c r="I806" s="1">
        <v>3899748</v>
      </c>
      <c r="J806" s="1">
        <v>6480748</v>
      </c>
      <c r="K806" s="1"/>
      <c r="L806" s="77"/>
      <c r="M806" s="77"/>
      <c r="N806" s="77"/>
      <c r="O806" s="77"/>
      <c r="R806" s="77"/>
    </row>
    <row r="807" spans="2:18">
      <c r="C807" t="s">
        <v>13</v>
      </c>
      <c r="D807">
        <v>20</v>
      </c>
      <c r="E807">
        <v>16</v>
      </c>
      <c r="F807">
        <v>36</v>
      </c>
      <c r="H807" s="1">
        <v>12209648</v>
      </c>
      <c r="I807" s="1">
        <v>21555937</v>
      </c>
      <c r="J807" s="1">
        <v>33765585</v>
      </c>
      <c r="K807" s="1"/>
      <c r="L807" s="77"/>
      <c r="M807" s="77"/>
      <c r="N807" s="77"/>
      <c r="O807" s="77"/>
      <c r="R807" s="77"/>
    </row>
    <row r="808" spans="2:18">
      <c r="C808" t="s">
        <v>14</v>
      </c>
      <c r="E808">
        <v>1</v>
      </c>
      <c r="F808">
        <v>1</v>
      </c>
      <c r="H808" s="1">
        <v>299000</v>
      </c>
      <c r="I808" s="1"/>
      <c r="J808" s="1">
        <v>299000</v>
      </c>
      <c r="K808" s="1"/>
      <c r="L808" s="77"/>
      <c r="M808" s="77"/>
      <c r="N808" s="77"/>
      <c r="O808" s="77"/>
      <c r="R808" s="77"/>
    </row>
    <row r="809" spans="2:18">
      <c r="C809" t="s">
        <v>15</v>
      </c>
      <c r="D809">
        <v>21</v>
      </c>
      <c r="E809">
        <v>11</v>
      </c>
      <c r="F809">
        <v>32</v>
      </c>
      <c r="H809" s="1">
        <v>8148900</v>
      </c>
      <c r="I809" s="1">
        <v>11941900</v>
      </c>
      <c r="J809" s="1">
        <v>20090800</v>
      </c>
      <c r="K809" s="1"/>
      <c r="L809" s="77"/>
      <c r="M809" s="77"/>
      <c r="N809" s="77"/>
      <c r="O809" s="77"/>
      <c r="R809" s="77"/>
    </row>
    <row r="810" spans="2:18">
      <c r="C810" t="s">
        <v>16</v>
      </c>
      <c r="D810">
        <v>8</v>
      </c>
      <c r="E810">
        <v>16</v>
      </c>
      <c r="F810">
        <v>24</v>
      </c>
      <c r="H810" s="1">
        <v>22403251</v>
      </c>
      <c r="I810" s="1">
        <v>11957251</v>
      </c>
      <c r="J810" s="1">
        <v>34360502</v>
      </c>
      <c r="K810" s="1"/>
      <c r="L810" s="77"/>
      <c r="M810" s="77"/>
      <c r="N810" s="77"/>
      <c r="O810" s="77"/>
      <c r="R810" s="77"/>
    </row>
    <row r="811" spans="2:18">
      <c r="C811" t="s">
        <v>17</v>
      </c>
      <c r="D811">
        <v>1</v>
      </c>
      <c r="E811">
        <v>3</v>
      </c>
      <c r="F811">
        <v>4</v>
      </c>
      <c r="H811" s="1">
        <v>2811000</v>
      </c>
      <c r="I811" s="1">
        <v>1190000</v>
      </c>
      <c r="J811" s="1">
        <v>4001000</v>
      </c>
      <c r="K811" s="1"/>
      <c r="L811" s="77"/>
      <c r="M811" s="77"/>
      <c r="N811" s="77"/>
      <c r="O811" s="77"/>
      <c r="R811" s="77"/>
    </row>
    <row r="812" spans="2:18">
      <c r="C812" t="s">
        <v>18</v>
      </c>
      <c r="D812">
        <v>14</v>
      </c>
      <c r="E812">
        <v>14</v>
      </c>
      <c r="F812">
        <v>28</v>
      </c>
      <c r="H812" s="1">
        <v>10516000</v>
      </c>
      <c r="I812" s="1">
        <v>14184000</v>
      </c>
      <c r="J812" s="1">
        <v>24700000</v>
      </c>
      <c r="K812" s="1"/>
      <c r="L812" s="77"/>
      <c r="M812" s="77"/>
      <c r="N812" s="77"/>
      <c r="O812" s="77"/>
      <c r="R812" s="77"/>
    </row>
    <row r="813" spans="2:18">
      <c r="C813" t="s">
        <v>19</v>
      </c>
      <c r="D813">
        <v>50</v>
      </c>
      <c r="E813">
        <v>48</v>
      </c>
      <c r="F813">
        <v>98</v>
      </c>
      <c r="H813" s="1">
        <v>27554268</v>
      </c>
      <c r="I813" s="1">
        <v>30785519</v>
      </c>
      <c r="J813" s="1">
        <v>58339787</v>
      </c>
      <c r="K813" s="1"/>
      <c r="L813" s="77"/>
      <c r="M813" s="77"/>
      <c r="N813" s="77"/>
      <c r="O813" s="77"/>
      <c r="R813" s="77"/>
    </row>
    <row r="814" spans="2:18">
      <c r="B814" t="s">
        <v>70</v>
      </c>
      <c r="D814">
        <v>120</v>
      </c>
      <c r="E814">
        <v>120</v>
      </c>
      <c r="F814">
        <v>240</v>
      </c>
      <c r="H814" s="1">
        <v>98013067</v>
      </c>
      <c r="I814" s="1">
        <v>98013067</v>
      </c>
      <c r="J814" s="1">
        <v>196026134</v>
      </c>
      <c r="K814" s="1"/>
      <c r="L814" s="77"/>
      <c r="M814" s="77"/>
      <c r="N814" s="77"/>
      <c r="O814" s="77"/>
      <c r="R814" s="77"/>
    </row>
    <row r="815" spans="2:18">
      <c r="B815" t="s">
        <v>71</v>
      </c>
      <c r="C815" t="s">
        <v>11</v>
      </c>
      <c r="H815" s="1"/>
      <c r="I815" s="1"/>
      <c r="J815" s="1"/>
      <c r="K815" s="1"/>
      <c r="L815" s="77"/>
      <c r="M815" s="77"/>
      <c r="N815" s="77"/>
      <c r="O815" s="77"/>
      <c r="R815" s="77"/>
    </row>
    <row r="816" spans="2:18">
      <c r="C816" t="s">
        <v>12</v>
      </c>
      <c r="D816">
        <v>2</v>
      </c>
      <c r="E816">
        <v>6</v>
      </c>
      <c r="F816">
        <v>8</v>
      </c>
      <c r="H816" s="1">
        <v>5915000</v>
      </c>
      <c r="I816" s="1">
        <v>1700000</v>
      </c>
      <c r="J816" s="1">
        <v>7615000</v>
      </c>
      <c r="K816" s="1"/>
      <c r="L816" s="77"/>
      <c r="M816" s="77"/>
      <c r="N816" s="77"/>
      <c r="O816" s="77"/>
      <c r="R816" s="77"/>
    </row>
    <row r="817" spans="2:18">
      <c r="C817" t="s">
        <v>13</v>
      </c>
      <c r="D817">
        <v>2</v>
      </c>
      <c r="E817">
        <v>4</v>
      </c>
      <c r="F817">
        <v>6</v>
      </c>
      <c r="H817" s="1">
        <v>5855001</v>
      </c>
      <c r="I817" s="1">
        <v>2565000</v>
      </c>
      <c r="J817" s="1">
        <v>8420001</v>
      </c>
      <c r="K817" s="1"/>
      <c r="L817" s="77"/>
      <c r="M817" s="77"/>
      <c r="N817" s="77"/>
      <c r="O817" s="77"/>
      <c r="R817" s="77"/>
    </row>
    <row r="818" spans="2:18">
      <c r="C818" t="s">
        <v>14</v>
      </c>
      <c r="H818" s="1"/>
      <c r="I818" s="1"/>
      <c r="J818" s="1"/>
      <c r="K818" s="1"/>
      <c r="L818" s="77"/>
      <c r="M818" s="77"/>
      <c r="N818" s="77"/>
      <c r="O818" s="77"/>
      <c r="R818" s="77"/>
    </row>
    <row r="819" spans="2:18">
      <c r="C819" t="s">
        <v>15</v>
      </c>
      <c r="D819">
        <v>3</v>
      </c>
      <c r="E819">
        <v>3</v>
      </c>
      <c r="F819">
        <v>6</v>
      </c>
      <c r="H819" s="1">
        <v>9397500</v>
      </c>
      <c r="I819" s="1">
        <v>6137000</v>
      </c>
      <c r="J819" s="1">
        <v>15534500</v>
      </c>
      <c r="K819" s="1"/>
      <c r="L819" s="77"/>
      <c r="M819" s="77"/>
      <c r="N819" s="77"/>
      <c r="O819" s="77"/>
      <c r="R819" s="77"/>
    </row>
    <row r="820" spans="2:18">
      <c r="C820" t="s">
        <v>16</v>
      </c>
      <c r="D820">
        <v>1</v>
      </c>
      <c r="E820">
        <v>5</v>
      </c>
      <c r="F820">
        <v>6</v>
      </c>
      <c r="H820" s="1">
        <v>9537500</v>
      </c>
      <c r="I820" s="1">
        <v>1400000</v>
      </c>
      <c r="J820" s="1">
        <v>10937500</v>
      </c>
      <c r="K820" s="1"/>
      <c r="L820" s="77"/>
      <c r="M820" s="77"/>
      <c r="N820" s="77"/>
      <c r="O820" s="77"/>
      <c r="R820" s="77"/>
    </row>
    <row r="821" spans="2:18">
      <c r="C821" t="s">
        <v>17</v>
      </c>
      <c r="H821" s="1"/>
      <c r="I821" s="1"/>
      <c r="J821" s="1"/>
      <c r="K821" s="1"/>
      <c r="L821" s="77"/>
      <c r="M821" s="77"/>
      <c r="N821" s="77"/>
      <c r="O821" s="77"/>
      <c r="R821" s="77"/>
    </row>
    <row r="822" spans="2:18">
      <c r="C822" t="s">
        <v>18</v>
      </c>
      <c r="D822">
        <v>5</v>
      </c>
      <c r="E822">
        <v>3</v>
      </c>
      <c r="F822">
        <v>8</v>
      </c>
      <c r="H822" s="1">
        <v>4070000</v>
      </c>
      <c r="I822" s="1">
        <v>8042500</v>
      </c>
      <c r="J822" s="1">
        <v>12112500</v>
      </c>
      <c r="K822" s="1"/>
      <c r="L822" s="77"/>
      <c r="M822" s="77"/>
      <c r="N822" s="77"/>
      <c r="O822" s="77"/>
      <c r="R822" s="77"/>
    </row>
    <row r="823" spans="2:18">
      <c r="C823" t="s">
        <v>19</v>
      </c>
      <c r="D823">
        <v>17</v>
      </c>
      <c r="E823">
        <v>9</v>
      </c>
      <c r="F823">
        <v>26</v>
      </c>
      <c r="H823" s="1">
        <v>13417000</v>
      </c>
      <c r="I823" s="1">
        <v>28347501</v>
      </c>
      <c r="J823" s="1">
        <v>41764501</v>
      </c>
      <c r="K823" s="1"/>
      <c r="L823" s="77"/>
      <c r="M823" s="77"/>
      <c r="N823" s="77"/>
      <c r="O823" s="77"/>
      <c r="R823" s="77"/>
    </row>
    <row r="824" spans="2:18">
      <c r="B824" t="s">
        <v>72</v>
      </c>
      <c r="D824">
        <v>30</v>
      </c>
      <c r="E824">
        <v>30</v>
      </c>
      <c r="F824">
        <v>60</v>
      </c>
      <c r="H824" s="1">
        <v>48192001</v>
      </c>
      <c r="I824" s="1">
        <v>48192001</v>
      </c>
      <c r="J824" s="1">
        <v>96384002</v>
      </c>
      <c r="K824" s="1"/>
      <c r="L824" s="77"/>
      <c r="M824" s="77"/>
      <c r="N824" s="77"/>
      <c r="O824" s="77"/>
      <c r="R824" s="77"/>
    </row>
    <row r="825" spans="2:18">
      <c r="B825" t="s">
        <v>73</v>
      </c>
      <c r="C825" t="s">
        <v>11</v>
      </c>
      <c r="D825">
        <v>8</v>
      </c>
      <c r="E825">
        <v>10</v>
      </c>
      <c r="F825">
        <v>18</v>
      </c>
      <c r="H825" s="1">
        <v>5701400</v>
      </c>
      <c r="I825" s="1">
        <v>3752900</v>
      </c>
      <c r="J825" s="1">
        <v>9454300</v>
      </c>
      <c r="K825" s="1"/>
      <c r="L825" s="77"/>
      <c r="M825" s="77"/>
      <c r="N825" s="77"/>
      <c r="O825" s="77"/>
      <c r="R825" s="77"/>
    </row>
    <row r="826" spans="2:18">
      <c r="C826" t="s">
        <v>12</v>
      </c>
      <c r="D826">
        <v>3</v>
      </c>
      <c r="E826">
        <v>8</v>
      </c>
      <c r="F826">
        <v>11</v>
      </c>
      <c r="H826" s="1">
        <v>4303000</v>
      </c>
      <c r="I826" s="1">
        <v>2698586</v>
      </c>
      <c r="J826" s="1">
        <v>7001586</v>
      </c>
      <c r="K826" s="1"/>
      <c r="L826" s="77"/>
      <c r="M826" s="77"/>
      <c r="N826" s="77"/>
      <c r="O826" s="77"/>
      <c r="R826" s="77"/>
    </row>
    <row r="827" spans="2:18">
      <c r="C827" t="s">
        <v>13</v>
      </c>
      <c r="D827">
        <v>25</v>
      </c>
      <c r="E827">
        <v>21</v>
      </c>
      <c r="F827">
        <v>46</v>
      </c>
      <c r="H827" s="1">
        <v>11921500</v>
      </c>
      <c r="I827" s="1">
        <v>15234900</v>
      </c>
      <c r="J827" s="1">
        <v>27156400</v>
      </c>
      <c r="K827" s="1"/>
      <c r="L827" s="77"/>
      <c r="M827" s="77"/>
      <c r="N827" s="77"/>
      <c r="O827" s="77"/>
      <c r="R827" s="77"/>
    </row>
    <row r="828" spans="2:18">
      <c r="C828" t="s">
        <v>14</v>
      </c>
      <c r="H828" s="1"/>
      <c r="I828" s="1"/>
      <c r="J828" s="1"/>
      <c r="K828" s="1"/>
      <c r="L828" s="77"/>
      <c r="M828" s="77"/>
      <c r="N828" s="77"/>
      <c r="O828" s="77"/>
      <c r="R828" s="77"/>
    </row>
    <row r="829" spans="2:18">
      <c r="C829" t="s">
        <v>15</v>
      </c>
      <c r="D829">
        <v>15</v>
      </c>
      <c r="E829">
        <v>20</v>
      </c>
      <c r="F829">
        <v>35</v>
      </c>
      <c r="H829" s="1">
        <v>11798600</v>
      </c>
      <c r="I829" s="1">
        <v>7840300</v>
      </c>
      <c r="J829" s="1">
        <v>19638900</v>
      </c>
      <c r="K829" s="1"/>
      <c r="L829" s="77"/>
      <c r="M829" s="77"/>
      <c r="N829" s="77"/>
      <c r="O829" s="77"/>
      <c r="R829" s="77"/>
    </row>
    <row r="830" spans="2:18">
      <c r="C830" t="s">
        <v>16</v>
      </c>
      <c r="D830">
        <v>14</v>
      </c>
      <c r="E830">
        <v>17</v>
      </c>
      <c r="F830">
        <v>31</v>
      </c>
      <c r="H830" s="1">
        <v>10324993</v>
      </c>
      <c r="I830" s="1">
        <v>10485070</v>
      </c>
      <c r="J830" s="1">
        <v>20810063</v>
      </c>
      <c r="K830" s="1"/>
      <c r="L830" s="77"/>
      <c r="M830" s="77"/>
      <c r="N830" s="77"/>
      <c r="O830" s="77"/>
      <c r="R830" s="77"/>
    </row>
    <row r="831" spans="2:18">
      <c r="C831" t="s">
        <v>17</v>
      </c>
      <c r="D831">
        <v>2</v>
      </c>
      <c r="E831">
        <v>1</v>
      </c>
      <c r="F831">
        <v>3</v>
      </c>
      <c r="H831" s="1">
        <v>545000</v>
      </c>
      <c r="I831" s="1">
        <v>1652500</v>
      </c>
      <c r="J831" s="1">
        <v>2197500</v>
      </c>
      <c r="K831" s="1"/>
      <c r="L831" s="77"/>
      <c r="M831" s="77"/>
      <c r="N831" s="77"/>
      <c r="O831" s="77"/>
      <c r="R831" s="77"/>
    </row>
    <row r="832" spans="2:18">
      <c r="C832" t="s">
        <v>18</v>
      </c>
      <c r="D832">
        <v>21</v>
      </c>
      <c r="E832">
        <v>31</v>
      </c>
      <c r="F832">
        <v>52</v>
      </c>
      <c r="H832" s="1">
        <v>21779370</v>
      </c>
      <c r="I832" s="1">
        <v>14681000</v>
      </c>
      <c r="J832" s="1">
        <v>36460370</v>
      </c>
      <c r="K832" s="1"/>
      <c r="L832" s="77"/>
      <c r="M832" s="77"/>
      <c r="N832" s="77"/>
      <c r="O832" s="77"/>
      <c r="R832" s="77"/>
    </row>
    <row r="833" spans="2:18">
      <c r="C833" t="s">
        <v>19</v>
      </c>
      <c r="D833">
        <v>97</v>
      </c>
      <c r="E833">
        <v>77</v>
      </c>
      <c r="F833">
        <v>174</v>
      </c>
      <c r="H833" s="1">
        <v>49985444</v>
      </c>
      <c r="I833" s="1">
        <v>60014051</v>
      </c>
      <c r="J833" s="1">
        <v>109999495</v>
      </c>
      <c r="K833" s="1"/>
      <c r="L833" s="77"/>
      <c r="M833" s="77"/>
      <c r="N833" s="77"/>
      <c r="O833" s="77"/>
      <c r="R833" s="77"/>
    </row>
    <row r="834" spans="2:18">
      <c r="B834" t="s">
        <v>74</v>
      </c>
      <c r="D834">
        <v>185</v>
      </c>
      <c r="E834">
        <v>185</v>
      </c>
      <c r="F834">
        <v>370</v>
      </c>
      <c r="H834" s="1">
        <v>116359307</v>
      </c>
      <c r="I834" s="1">
        <v>116359307</v>
      </c>
      <c r="J834" s="1">
        <v>232718614</v>
      </c>
      <c r="K834" s="1"/>
      <c r="L834" s="77"/>
      <c r="M834" s="77"/>
      <c r="N834" s="77"/>
      <c r="O834" s="77"/>
      <c r="R834" s="77"/>
    </row>
    <row r="835" spans="2:18">
      <c r="B835" t="s">
        <v>75</v>
      </c>
      <c r="C835" t="s">
        <v>11</v>
      </c>
      <c r="D835">
        <v>1</v>
      </c>
      <c r="F835">
        <v>1</v>
      </c>
      <c r="H835" s="1"/>
      <c r="I835" s="1">
        <v>320000</v>
      </c>
      <c r="J835" s="1">
        <v>320000</v>
      </c>
      <c r="K835" s="1"/>
      <c r="L835" s="77"/>
      <c r="M835" s="77"/>
      <c r="N835" s="77"/>
      <c r="O835" s="77"/>
      <c r="R835" s="77"/>
    </row>
    <row r="836" spans="2:18">
      <c r="C836" t="s">
        <v>12</v>
      </c>
      <c r="D836">
        <v>4</v>
      </c>
      <c r="E836">
        <v>5</v>
      </c>
      <c r="F836">
        <v>9</v>
      </c>
      <c r="H836" s="1">
        <v>1561000</v>
      </c>
      <c r="I836" s="1">
        <v>1429000</v>
      </c>
      <c r="J836" s="1">
        <v>2990000</v>
      </c>
      <c r="K836" s="1"/>
      <c r="L836" s="77"/>
      <c r="M836" s="77"/>
      <c r="N836" s="77"/>
      <c r="O836" s="77"/>
      <c r="R836" s="77"/>
    </row>
    <row r="837" spans="2:18">
      <c r="C837" t="s">
        <v>13</v>
      </c>
      <c r="D837">
        <v>6</v>
      </c>
      <c r="E837">
        <v>9</v>
      </c>
      <c r="F837">
        <v>15</v>
      </c>
      <c r="H837" s="1">
        <v>2781700</v>
      </c>
      <c r="I837" s="1">
        <v>2231700</v>
      </c>
      <c r="J837" s="1">
        <v>5013400</v>
      </c>
      <c r="K837" s="1"/>
      <c r="L837" s="77"/>
      <c r="M837" s="77"/>
      <c r="N837" s="77"/>
      <c r="O837" s="77"/>
      <c r="R837" s="77"/>
    </row>
    <row r="838" spans="2:18">
      <c r="C838" t="s">
        <v>14</v>
      </c>
      <c r="H838" s="1"/>
      <c r="I838" s="1"/>
      <c r="J838" s="1"/>
      <c r="K838" s="1"/>
      <c r="L838" s="77"/>
      <c r="M838" s="77"/>
      <c r="N838" s="77"/>
      <c r="O838" s="77"/>
      <c r="R838" s="77"/>
    </row>
    <row r="839" spans="2:18">
      <c r="C839" t="s">
        <v>15</v>
      </c>
      <c r="D839">
        <v>7</v>
      </c>
      <c r="E839">
        <v>6</v>
      </c>
      <c r="F839">
        <v>13</v>
      </c>
      <c r="H839" s="1">
        <v>2044000</v>
      </c>
      <c r="I839" s="1">
        <v>2463000</v>
      </c>
      <c r="J839" s="1">
        <v>4507000</v>
      </c>
      <c r="K839" s="1"/>
      <c r="L839" s="77"/>
      <c r="M839" s="77"/>
      <c r="N839" s="77"/>
      <c r="O839" s="77"/>
      <c r="R839" s="77"/>
    </row>
    <row r="840" spans="2:18">
      <c r="C840" t="s">
        <v>16</v>
      </c>
      <c r="D840">
        <v>5</v>
      </c>
      <c r="E840">
        <v>6</v>
      </c>
      <c r="F840">
        <v>11</v>
      </c>
      <c r="H840" s="1">
        <v>3414999</v>
      </c>
      <c r="I840" s="1">
        <v>1830999</v>
      </c>
      <c r="J840" s="1">
        <v>5245998</v>
      </c>
      <c r="K840" s="1"/>
      <c r="L840" s="77"/>
      <c r="M840" s="77"/>
      <c r="N840" s="77"/>
      <c r="O840" s="77"/>
      <c r="R840" s="77"/>
    </row>
    <row r="841" spans="2:18">
      <c r="C841" t="s">
        <v>17</v>
      </c>
      <c r="D841">
        <v>2</v>
      </c>
      <c r="E841">
        <v>2</v>
      </c>
      <c r="F841">
        <v>4</v>
      </c>
      <c r="H841" s="1">
        <v>1637500</v>
      </c>
      <c r="I841" s="1">
        <v>1345000</v>
      </c>
      <c r="J841" s="1">
        <v>2982500</v>
      </c>
      <c r="K841" s="1"/>
      <c r="L841" s="77"/>
      <c r="M841" s="77"/>
      <c r="N841" s="77"/>
      <c r="O841" s="77"/>
      <c r="R841" s="77"/>
    </row>
    <row r="842" spans="2:18">
      <c r="C842" t="s">
        <v>18</v>
      </c>
      <c r="D842">
        <v>13</v>
      </c>
      <c r="E842">
        <v>14</v>
      </c>
      <c r="F842">
        <v>27</v>
      </c>
      <c r="H842" s="1">
        <v>5953900</v>
      </c>
      <c r="I842" s="1">
        <v>4903900</v>
      </c>
      <c r="J842" s="1">
        <v>10857800</v>
      </c>
      <c r="K842" s="1"/>
      <c r="L842" s="77"/>
      <c r="M842" s="77"/>
      <c r="N842" s="77"/>
      <c r="O842" s="77"/>
      <c r="R842" s="77"/>
    </row>
    <row r="843" spans="2:18">
      <c r="C843" t="s">
        <v>19</v>
      </c>
      <c r="D843">
        <v>40</v>
      </c>
      <c r="E843">
        <v>36</v>
      </c>
      <c r="F843">
        <v>76</v>
      </c>
      <c r="H843" s="1">
        <v>14256350</v>
      </c>
      <c r="I843" s="1">
        <v>17125850</v>
      </c>
      <c r="J843" s="1">
        <v>31382200</v>
      </c>
      <c r="K843" s="1"/>
      <c r="L843" s="77"/>
      <c r="M843" s="77"/>
      <c r="N843" s="77"/>
      <c r="O843" s="77"/>
      <c r="R843" s="77"/>
    </row>
    <row r="844" spans="2:18">
      <c r="B844" t="s">
        <v>76</v>
      </c>
      <c r="D844">
        <v>78</v>
      </c>
      <c r="E844">
        <v>78</v>
      </c>
      <c r="F844">
        <v>156</v>
      </c>
      <c r="H844" s="1">
        <v>31649449</v>
      </c>
      <c r="I844" s="1">
        <v>31649449</v>
      </c>
      <c r="J844" s="1">
        <v>63298898</v>
      </c>
      <c r="K844" s="1"/>
      <c r="L844" s="77"/>
      <c r="M844" s="77"/>
      <c r="N844" s="77"/>
      <c r="O844" s="77"/>
      <c r="R844" s="77"/>
    </row>
    <row r="845" spans="2:18">
      <c r="B845" t="s">
        <v>77</v>
      </c>
      <c r="C845" t="s">
        <v>11</v>
      </c>
      <c r="D845">
        <v>3</v>
      </c>
      <c r="E845">
        <v>4</v>
      </c>
      <c r="F845">
        <v>7</v>
      </c>
      <c r="H845" s="1">
        <v>6700000</v>
      </c>
      <c r="I845" s="1">
        <v>2084000</v>
      </c>
      <c r="J845" s="1">
        <v>8784000</v>
      </c>
      <c r="K845" s="1"/>
      <c r="L845" s="77"/>
      <c r="M845" s="77"/>
      <c r="N845" s="77"/>
      <c r="O845" s="77"/>
      <c r="R845" s="77"/>
    </row>
    <row r="846" spans="2:18">
      <c r="C846" t="s">
        <v>12</v>
      </c>
      <c r="D846">
        <v>11</v>
      </c>
      <c r="E846">
        <v>10</v>
      </c>
      <c r="F846">
        <v>21</v>
      </c>
      <c r="H846" s="1">
        <v>5776639</v>
      </c>
      <c r="I846" s="1">
        <v>8641000</v>
      </c>
      <c r="J846" s="1">
        <v>14417639</v>
      </c>
      <c r="K846" s="1"/>
      <c r="L846" s="77"/>
      <c r="M846" s="77"/>
      <c r="N846" s="77"/>
      <c r="O846" s="77"/>
      <c r="R846" s="77"/>
    </row>
    <row r="847" spans="2:18">
      <c r="C847" t="s">
        <v>13</v>
      </c>
      <c r="D847">
        <v>20</v>
      </c>
      <c r="E847">
        <v>23</v>
      </c>
      <c r="F847">
        <v>43</v>
      </c>
      <c r="H847" s="1">
        <v>14640000</v>
      </c>
      <c r="I847" s="1">
        <v>19472900</v>
      </c>
      <c r="J847" s="1">
        <v>34112900</v>
      </c>
      <c r="K847" s="1"/>
      <c r="L847" s="77"/>
      <c r="M847" s="77"/>
      <c r="N847" s="77"/>
      <c r="O847" s="77"/>
      <c r="R847" s="77"/>
    </row>
    <row r="848" spans="2:18">
      <c r="C848" t="s">
        <v>14</v>
      </c>
      <c r="D848">
        <v>1</v>
      </c>
      <c r="E848">
        <v>2</v>
      </c>
      <c r="F848">
        <v>3</v>
      </c>
      <c r="H848" s="1">
        <v>954000</v>
      </c>
      <c r="I848" s="1">
        <v>425000</v>
      </c>
      <c r="J848" s="1">
        <v>1379000</v>
      </c>
      <c r="K848" s="1"/>
      <c r="L848" s="77"/>
      <c r="M848" s="77"/>
      <c r="N848" s="77"/>
      <c r="O848" s="77"/>
      <c r="R848" s="77"/>
    </row>
    <row r="849" spans="2:18">
      <c r="C849" t="s">
        <v>15</v>
      </c>
      <c r="D849">
        <v>24</v>
      </c>
      <c r="E849">
        <v>16</v>
      </c>
      <c r="F849">
        <v>40</v>
      </c>
      <c r="H849" s="1">
        <v>10259500</v>
      </c>
      <c r="I849" s="1">
        <v>15008400</v>
      </c>
      <c r="J849" s="1">
        <v>25267900</v>
      </c>
      <c r="K849" s="1"/>
      <c r="L849" s="77"/>
      <c r="M849" s="77"/>
      <c r="N849" s="77"/>
      <c r="O849" s="77"/>
      <c r="R849" s="77"/>
    </row>
    <row r="850" spans="2:18">
      <c r="C850" t="s">
        <v>16</v>
      </c>
      <c r="D850">
        <v>27</v>
      </c>
      <c r="E850">
        <v>48</v>
      </c>
      <c r="F850">
        <v>75</v>
      </c>
      <c r="H850" s="1">
        <v>94610300</v>
      </c>
      <c r="I850" s="1">
        <v>66322000</v>
      </c>
      <c r="J850" s="1">
        <v>160932300</v>
      </c>
      <c r="K850" s="1"/>
      <c r="L850" s="77"/>
      <c r="M850" s="77"/>
      <c r="N850" s="77"/>
      <c r="O850" s="77"/>
      <c r="R850" s="77"/>
    </row>
    <row r="851" spans="2:18">
      <c r="C851" t="s">
        <v>17</v>
      </c>
      <c r="D851">
        <v>5</v>
      </c>
      <c r="E851">
        <v>2</v>
      </c>
      <c r="F851">
        <v>7</v>
      </c>
      <c r="H851" s="1">
        <v>1272000</v>
      </c>
      <c r="I851" s="1">
        <v>6779000</v>
      </c>
      <c r="J851" s="1">
        <v>8051000</v>
      </c>
      <c r="K851" s="1"/>
      <c r="L851" s="77"/>
      <c r="M851" s="77"/>
      <c r="N851" s="77"/>
      <c r="O851" s="77"/>
      <c r="R851" s="77"/>
    </row>
    <row r="852" spans="2:18">
      <c r="C852" t="s">
        <v>18</v>
      </c>
      <c r="D852">
        <v>32</v>
      </c>
      <c r="E852">
        <v>39</v>
      </c>
      <c r="F852">
        <v>71</v>
      </c>
      <c r="H852" s="1">
        <v>37276000</v>
      </c>
      <c r="I852" s="1">
        <v>36279000</v>
      </c>
      <c r="J852" s="1">
        <v>73555000</v>
      </c>
      <c r="K852" s="1"/>
      <c r="L852" s="77"/>
      <c r="M852" s="77"/>
      <c r="N852" s="77"/>
      <c r="O852" s="77"/>
      <c r="R852" s="77"/>
    </row>
    <row r="853" spans="2:18">
      <c r="C853" t="s">
        <v>19</v>
      </c>
      <c r="D853">
        <v>98</v>
      </c>
      <c r="E853">
        <v>77</v>
      </c>
      <c r="F853">
        <v>175</v>
      </c>
      <c r="H853" s="1">
        <v>67374115</v>
      </c>
      <c r="I853" s="1">
        <v>83851254</v>
      </c>
      <c r="J853" s="1">
        <v>151225369</v>
      </c>
      <c r="K853" s="1"/>
      <c r="L853" s="77"/>
      <c r="M853" s="77"/>
      <c r="N853" s="77"/>
      <c r="O853" s="77"/>
      <c r="R853" s="77"/>
    </row>
    <row r="854" spans="2:18">
      <c r="B854" t="s">
        <v>78</v>
      </c>
      <c r="D854">
        <v>221</v>
      </c>
      <c r="E854">
        <v>221</v>
      </c>
      <c r="F854">
        <v>442</v>
      </c>
      <c r="H854" s="1">
        <v>238862554</v>
      </c>
      <c r="I854" s="1">
        <v>238862554</v>
      </c>
      <c r="J854" s="1">
        <v>477725108</v>
      </c>
      <c r="K854" s="1"/>
      <c r="L854" s="77"/>
      <c r="M854" s="77"/>
      <c r="N854" s="77"/>
      <c r="O854" s="77"/>
      <c r="R854" s="77"/>
    </row>
    <row r="855" spans="2:18">
      <c r="B855" t="s">
        <v>79</v>
      </c>
      <c r="C855" t="s">
        <v>11</v>
      </c>
      <c r="D855">
        <v>6</v>
      </c>
      <c r="E855">
        <v>4</v>
      </c>
      <c r="F855">
        <v>10</v>
      </c>
      <c r="H855" s="1">
        <v>1352500</v>
      </c>
      <c r="I855" s="1">
        <v>2218900</v>
      </c>
      <c r="J855" s="1">
        <v>3571400</v>
      </c>
      <c r="K855" s="1"/>
      <c r="L855" s="77"/>
      <c r="M855" s="77"/>
      <c r="N855" s="77"/>
      <c r="O855" s="77"/>
      <c r="R855" s="77"/>
    </row>
    <row r="856" spans="2:18">
      <c r="C856" t="s">
        <v>12</v>
      </c>
      <c r="D856">
        <v>13</v>
      </c>
      <c r="E856">
        <v>19</v>
      </c>
      <c r="F856">
        <v>32</v>
      </c>
      <c r="H856" s="1">
        <v>7268845</v>
      </c>
      <c r="I856" s="1">
        <v>4500000</v>
      </c>
      <c r="J856" s="1">
        <v>11768845</v>
      </c>
      <c r="K856" s="1"/>
      <c r="L856" s="77"/>
      <c r="M856" s="77"/>
      <c r="N856" s="77"/>
      <c r="O856" s="77"/>
      <c r="R856" s="77"/>
    </row>
    <row r="857" spans="2:18">
      <c r="C857" t="s">
        <v>13</v>
      </c>
      <c r="D857">
        <v>9</v>
      </c>
      <c r="E857">
        <v>12</v>
      </c>
      <c r="F857">
        <v>21</v>
      </c>
      <c r="H857" s="1">
        <v>4314000</v>
      </c>
      <c r="I857" s="1">
        <v>3542400</v>
      </c>
      <c r="J857" s="1">
        <v>7856400</v>
      </c>
      <c r="K857" s="1"/>
      <c r="L857" s="77"/>
      <c r="M857" s="77"/>
      <c r="N857" s="77"/>
      <c r="O857" s="77"/>
      <c r="R857" s="77"/>
    </row>
    <row r="858" spans="2:18">
      <c r="C858" t="s">
        <v>14</v>
      </c>
      <c r="D858">
        <v>1</v>
      </c>
      <c r="E858">
        <v>4</v>
      </c>
      <c r="F858">
        <v>5</v>
      </c>
      <c r="H858" s="1">
        <v>1354000</v>
      </c>
      <c r="I858" s="1">
        <v>200000</v>
      </c>
      <c r="J858" s="1">
        <v>1554000</v>
      </c>
      <c r="K858" s="1"/>
      <c r="L858" s="77"/>
      <c r="M858" s="77"/>
      <c r="N858" s="77"/>
      <c r="O858" s="77"/>
      <c r="R858" s="77"/>
    </row>
    <row r="859" spans="2:18">
      <c r="C859" t="s">
        <v>15</v>
      </c>
      <c r="D859">
        <v>31</v>
      </c>
      <c r="E859">
        <v>24</v>
      </c>
      <c r="F859">
        <v>55</v>
      </c>
      <c r="H859" s="1">
        <v>8934000</v>
      </c>
      <c r="I859" s="1">
        <v>10041050</v>
      </c>
      <c r="J859" s="1">
        <v>18975050</v>
      </c>
      <c r="K859" s="1"/>
      <c r="L859" s="77"/>
      <c r="M859" s="77"/>
      <c r="N859" s="77"/>
      <c r="O859" s="77"/>
      <c r="R859" s="77"/>
    </row>
    <row r="860" spans="2:18">
      <c r="C860" t="s">
        <v>16</v>
      </c>
      <c r="D860">
        <v>8</v>
      </c>
      <c r="E860">
        <v>7</v>
      </c>
      <c r="F860">
        <v>15</v>
      </c>
      <c r="H860" s="1">
        <v>2244000</v>
      </c>
      <c r="I860" s="1">
        <v>3330000</v>
      </c>
      <c r="J860" s="1">
        <v>5574000</v>
      </c>
      <c r="K860" s="1"/>
      <c r="L860" s="77"/>
      <c r="M860" s="77"/>
      <c r="N860" s="77"/>
      <c r="O860" s="77"/>
      <c r="R860" s="77"/>
    </row>
    <row r="861" spans="2:18">
      <c r="C861" t="s">
        <v>17</v>
      </c>
      <c r="D861">
        <v>1</v>
      </c>
      <c r="E861">
        <v>2</v>
      </c>
      <c r="F861">
        <v>3</v>
      </c>
      <c r="H861" s="1">
        <v>551500</v>
      </c>
      <c r="I861" s="1">
        <v>425000</v>
      </c>
      <c r="J861" s="1">
        <v>976500</v>
      </c>
      <c r="K861" s="1"/>
      <c r="L861" s="77"/>
      <c r="M861" s="77"/>
      <c r="N861" s="77"/>
      <c r="O861" s="77"/>
      <c r="R861" s="77"/>
    </row>
    <row r="862" spans="2:18">
      <c r="C862" t="s">
        <v>18</v>
      </c>
      <c r="D862">
        <v>26</v>
      </c>
      <c r="E862">
        <v>19</v>
      </c>
      <c r="F862">
        <v>45</v>
      </c>
      <c r="H862" s="1">
        <v>7160225</v>
      </c>
      <c r="I862" s="1">
        <v>9342025</v>
      </c>
      <c r="J862" s="1">
        <v>16502250</v>
      </c>
      <c r="K862" s="1"/>
      <c r="L862" s="77"/>
      <c r="M862" s="77"/>
      <c r="N862" s="77"/>
      <c r="O862" s="77"/>
      <c r="R862" s="77"/>
    </row>
    <row r="863" spans="2:18">
      <c r="C863" t="s">
        <v>19</v>
      </c>
      <c r="D863">
        <v>136</v>
      </c>
      <c r="E863">
        <v>140</v>
      </c>
      <c r="F863">
        <v>276</v>
      </c>
      <c r="H863" s="1">
        <v>49800778</v>
      </c>
      <c r="I863" s="1">
        <v>49380473</v>
      </c>
      <c r="J863" s="1">
        <v>99181251</v>
      </c>
      <c r="K863" s="1"/>
      <c r="L863" s="77"/>
      <c r="M863" s="77"/>
      <c r="N863" s="77"/>
      <c r="O863" s="77"/>
      <c r="R863" s="77"/>
    </row>
    <row r="864" spans="2:18">
      <c r="B864" t="s">
        <v>80</v>
      </c>
      <c r="D864">
        <v>231</v>
      </c>
      <c r="E864">
        <v>231</v>
      </c>
      <c r="F864">
        <v>462</v>
      </c>
      <c r="H864" s="1">
        <v>82979848</v>
      </c>
      <c r="I864" s="1">
        <v>82979848</v>
      </c>
      <c r="J864" s="1">
        <v>165959696</v>
      </c>
      <c r="K864" s="1"/>
      <c r="L864" s="77"/>
      <c r="M864" s="77"/>
      <c r="N864" s="77"/>
      <c r="O864" s="77"/>
      <c r="R864" s="77"/>
    </row>
    <row r="865" spans="2:18">
      <c r="B865" t="s">
        <v>81</v>
      </c>
      <c r="C865" t="s">
        <v>11</v>
      </c>
      <c r="D865">
        <v>9</v>
      </c>
      <c r="E865">
        <v>3</v>
      </c>
      <c r="F865">
        <v>12</v>
      </c>
      <c r="H865" s="1">
        <v>1127900</v>
      </c>
      <c r="I865" s="1">
        <v>3165900</v>
      </c>
      <c r="J865" s="1">
        <v>4293800</v>
      </c>
      <c r="K865" s="1"/>
      <c r="L865" s="77"/>
      <c r="M865" s="77"/>
      <c r="N865" s="77"/>
      <c r="O865" s="77"/>
      <c r="R865" s="77"/>
    </row>
    <row r="866" spans="2:18">
      <c r="C866" t="s">
        <v>12</v>
      </c>
      <c r="D866">
        <v>14</v>
      </c>
      <c r="E866">
        <v>23</v>
      </c>
      <c r="F866">
        <v>37</v>
      </c>
      <c r="H866" s="1">
        <v>7403555</v>
      </c>
      <c r="I866" s="1">
        <v>4254155</v>
      </c>
      <c r="J866" s="1">
        <v>11657710</v>
      </c>
      <c r="K866" s="1"/>
      <c r="L866" s="77"/>
      <c r="M866" s="77"/>
      <c r="N866" s="77"/>
      <c r="O866" s="77"/>
      <c r="R866" s="77"/>
    </row>
    <row r="867" spans="2:18">
      <c r="C867" t="s">
        <v>13</v>
      </c>
      <c r="D867">
        <v>16</v>
      </c>
      <c r="E867">
        <v>21</v>
      </c>
      <c r="F867">
        <v>37</v>
      </c>
      <c r="H867" s="1">
        <v>7277500</v>
      </c>
      <c r="I867" s="1">
        <v>6986000</v>
      </c>
      <c r="J867" s="1">
        <v>14263500</v>
      </c>
      <c r="K867" s="1"/>
      <c r="L867" s="77"/>
      <c r="M867" s="77"/>
      <c r="N867" s="77"/>
      <c r="O867" s="77"/>
      <c r="R867" s="77"/>
    </row>
    <row r="868" spans="2:18">
      <c r="C868" t="s">
        <v>14</v>
      </c>
      <c r="D868">
        <v>1</v>
      </c>
      <c r="F868">
        <v>1</v>
      </c>
      <c r="H868" s="1"/>
      <c r="I868" s="1">
        <v>450000</v>
      </c>
      <c r="J868" s="1">
        <v>450000</v>
      </c>
      <c r="K868" s="1"/>
      <c r="L868" s="77"/>
      <c r="M868" s="77"/>
      <c r="N868" s="77"/>
      <c r="O868" s="77"/>
      <c r="R868" s="77"/>
    </row>
    <row r="869" spans="2:18">
      <c r="C869" t="s">
        <v>15</v>
      </c>
      <c r="D869">
        <v>21</v>
      </c>
      <c r="E869">
        <v>26</v>
      </c>
      <c r="F869">
        <v>47</v>
      </c>
      <c r="H869" s="1">
        <v>10662900</v>
      </c>
      <c r="I869" s="1">
        <v>8281400</v>
      </c>
      <c r="J869" s="1">
        <v>18944300</v>
      </c>
      <c r="K869" s="1"/>
      <c r="L869" s="77"/>
      <c r="M869" s="77"/>
      <c r="N869" s="77"/>
      <c r="O869" s="77"/>
      <c r="R869" s="77"/>
    </row>
    <row r="870" spans="2:18">
      <c r="C870" t="s">
        <v>16</v>
      </c>
      <c r="D870">
        <v>5</v>
      </c>
      <c r="E870">
        <v>6</v>
      </c>
      <c r="F870">
        <v>11</v>
      </c>
      <c r="H870" s="1">
        <v>2227000</v>
      </c>
      <c r="I870" s="1">
        <v>2169000</v>
      </c>
      <c r="J870" s="1">
        <v>4396000</v>
      </c>
      <c r="K870" s="1"/>
      <c r="L870" s="77"/>
      <c r="M870" s="77"/>
      <c r="N870" s="77"/>
      <c r="O870" s="77"/>
      <c r="R870" s="77"/>
    </row>
    <row r="871" spans="2:18">
      <c r="C871" t="s">
        <v>17</v>
      </c>
      <c r="H871" s="1"/>
      <c r="I871" s="1"/>
      <c r="J871" s="1"/>
      <c r="K871" s="1"/>
      <c r="L871" s="77"/>
      <c r="M871" s="77"/>
      <c r="N871" s="77"/>
      <c r="O871" s="77"/>
      <c r="R871" s="77"/>
    </row>
    <row r="872" spans="2:18">
      <c r="C872" t="s">
        <v>18</v>
      </c>
      <c r="D872">
        <v>19</v>
      </c>
      <c r="E872">
        <v>14</v>
      </c>
      <c r="F872">
        <v>33</v>
      </c>
      <c r="H872" s="1">
        <v>6003500</v>
      </c>
      <c r="I872" s="1">
        <v>9438500</v>
      </c>
      <c r="J872" s="1">
        <v>15442000</v>
      </c>
      <c r="K872" s="1"/>
      <c r="L872" s="77"/>
      <c r="M872" s="77"/>
      <c r="N872" s="77"/>
      <c r="O872" s="77"/>
      <c r="R872" s="77"/>
    </row>
    <row r="873" spans="2:18">
      <c r="C873" t="s">
        <v>19</v>
      </c>
      <c r="D873">
        <v>82</v>
      </c>
      <c r="E873">
        <v>74</v>
      </c>
      <c r="F873">
        <v>156</v>
      </c>
      <c r="H873" s="1">
        <v>25544435</v>
      </c>
      <c r="I873" s="1">
        <v>25501835</v>
      </c>
      <c r="J873" s="1">
        <v>51046270</v>
      </c>
      <c r="K873" s="1"/>
      <c r="L873" s="77"/>
      <c r="M873" s="77"/>
      <c r="N873" s="77"/>
      <c r="O873" s="77"/>
      <c r="R873" s="77"/>
    </row>
    <row r="874" spans="2:18">
      <c r="B874" t="s">
        <v>82</v>
      </c>
      <c r="D874">
        <v>167</v>
      </c>
      <c r="E874">
        <v>167</v>
      </c>
      <c r="F874">
        <v>334</v>
      </c>
      <c r="H874" s="1">
        <v>60246790</v>
      </c>
      <c r="I874" s="1">
        <v>60246790</v>
      </c>
      <c r="J874" s="1">
        <v>120493580</v>
      </c>
      <c r="K874" s="1"/>
      <c r="L874" s="77"/>
      <c r="M874" s="77"/>
      <c r="N874" s="77"/>
      <c r="O874" s="77"/>
      <c r="R874" s="77"/>
    </row>
    <row r="875" spans="2:18">
      <c r="B875" t="s">
        <v>83</v>
      </c>
      <c r="C875" t="s">
        <v>11</v>
      </c>
      <c r="D875">
        <v>7</v>
      </c>
      <c r="E875">
        <v>6</v>
      </c>
      <c r="F875">
        <v>13</v>
      </c>
      <c r="H875" s="1">
        <v>3744000</v>
      </c>
      <c r="I875" s="1">
        <v>4139000</v>
      </c>
      <c r="J875" s="1">
        <v>7883000</v>
      </c>
      <c r="K875" s="1"/>
      <c r="L875" s="77"/>
      <c r="M875" s="77"/>
      <c r="N875" s="77"/>
      <c r="O875" s="77"/>
      <c r="R875" s="77"/>
    </row>
    <row r="876" spans="2:18">
      <c r="C876" t="s">
        <v>12</v>
      </c>
      <c r="E876">
        <v>4</v>
      </c>
      <c r="F876">
        <v>4</v>
      </c>
      <c r="H876" s="1">
        <v>1335000</v>
      </c>
      <c r="I876" s="1"/>
      <c r="J876" s="1">
        <v>1335000</v>
      </c>
      <c r="K876" s="1"/>
      <c r="L876" s="77"/>
      <c r="M876" s="77"/>
      <c r="N876" s="77"/>
      <c r="O876" s="77"/>
      <c r="R876" s="77"/>
    </row>
    <row r="877" spans="2:18">
      <c r="C877" t="s">
        <v>13</v>
      </c>
      <c r="D877">
        <v>30</v>
      </c>
      <c r="E877">
        <v>9</v>
      </c>
      <c r="F877">
        <v>39</v>
      </c>
      <c r="H877" s="1">
        <v>4212600</v>
      </c>
      <c r="I877" s="1">
        <v>16306890</v>
      </c>
      <c r="J877" s="1">
        <v>20519490</v>
      </c>
      <c r="K877" s="1"/>
      <c r="L877" s="77"/>
      <c r="M877" s="77"/>
      <c r="N877" s="77"/>
      <c r="O877" s="77"/>
      <c r="R877" s="77"/>
    </row>
    <row r="878" spans="2:18">
      <c r="C878" t="s">
        <v>14</v>
      </c>
      <c r="H878" s="1"/>
      <c r="I878" s="1"/>
      <c r="J878" s="1"/>
      <c r="K878" s="1"/>
      <c r="L878" s="77"/>
      <c r="M878" s="77"/>
      <c r="N878" s="77"/>
      <c r="O878" s="77"/>
      <c r="R878" s="77"/>
    </row>
    <row r="879" spans="2:18">
      <c r="C879" t="s">
        <v>15</v>
      </c>
      <c r="D879">
        <v>19</v>
      </c>
      <c r="E879">
        <v>22</v>
      </c>
      <c r="F879">
        <v>41</v>
      </c>
      <c r="H879" s="1">
        <v>9633400</v>
      </c>
      <c r="I879" s="1">
        <v>8012000</v>
      </c>
      <c r="J879" s="1">
        <v>17645400</v>
      </c>
      <c r="K879" s="1"/>
      <c r="L879" s="77"/>
      <c r="M879" s="77"/>
      <c r="N879" s="77"/>
      <c r="O879" s="77"/>
      <c r="R879" s="77"/>
    </row>
    <row r="880" spans="2:18">
      <c r="C880" t="s">
        <v>16</v>
      </c>
      <c r="D880">
        <v>6</v>
      </c>
      <c r="E880">
        <v>14</v>
      </c>
      <c r="F880">
        <v>20</v>
      </c>
      <c r="H880" s="1">
        <v>12726000</v>
      </c>
      <c r="I880" s="1">
        <v>3918900</v>
      </c>
      <c r="J880" s="1">
        <v>16644900</v>
      </c>
      <c r="K880" s="1"/>
      <c r="L880" s="77"/>
      <c r="M880" s="77"/>
      <c r="N880" s="77"/>
      <c r="O880" s="77"/>
      <c r="R880" s="77"/>
    </row>
    <row r="881" spans="2:18">
      <c r="C881" t="s">
        <v>17</v>
      </c>
      <c r="E881">
        <v>1</v>
      </c>
      <c r="F881">
        <v>1</v>
      </c>
      <c r="H881" s="1">
        <v>1065000</v>
      </c>
      <c r="I881" s="1"/>
      <c r="J881" s="1">
        <v>1065000</v>
      </c>
      <c r="K881" s="1"/>
      <c r="L881" s="77"/>
      <c r="M881" s="77"/>
      <c r="N881" s="77"/>
      <c r="O881" s="77"/>
      <c r="R881" s="77"/>
    </row>
    <row r="882" spans="2:18">
      <c r="C882" t="s">
        <v>18</v>
      </c>
      <c r="D882">
        <v>12</v>
      </c>
      <c r="E882">
        <v>21</v>
      </c>
      <c r="F882">
        <v>33</v>
      </c>
      <c r="H882" s="1">
        <v>12233400</v>
      </c>
      <c r="I882" s="1">
        <v>6885400</v>
      </c>
      <c r="J882" s="1">
        <v>19118800</v>
      </c>
      <c r="K882" s="1"/>
      <c r="L882" s="77"/>
      <c r="M882" s="77"/>
      <c r="N882" s="77"/>
      <c r="O882" s="77"/>
      <c r="R882" s="77"/>
    </row>
    <row r="883" spans="2:18">
      <c r="C883" t="s">
        <v>19</v>
      </c>
      <c r="D883">
        <v>117</v>
      </c>
      <c r="E883">
        <v>114</v>
      </c>
      <c r="F883">
        <v>231</v>
      </c>
      <c r="H883" s="1">
        <v>54893508</v>
      </c>
      <c r="I883" s="1">
        <v>60580718</v>
      </c>
      <c r="J883" s="1">
        <v>115474226</v>
      </c>
      <c r="K883" s="1"/>
      <c r="L883" s="77"/>
      <c r="M883" s="77"/>
      <c r="N883" s="77"/>
      <c r="O883" s="77"/>
      <c r="R883" s="77"/>
    </row>
    <row r="884" spans="2:18">
      <c r="B884" t="s">
        <v>84</v>
      </c>
      <c r="D884">
        <v>191</v>
      </c>
      <c r="E884">
        <v>191</v>
      </c>
      <c r="F884">
        <v>382</v>
      </c>
      <c r="H884" s="1">
        <v>99842908</v>
      </c>
      <c r="I884" s="1">
        <v>99842908</v>
      </c>
      <c r="J884" s="1">
        <v>199685816</v>
      </c>
      <c r="K884" s="1"/>
      <c r="L884" s="77"/>
      <c r="M884" s="77"/>
      <c r="N884" s="77"/>
      <c r="O884" s="77"/>
      <c r="R884" s="77"/>
    </row>
    <row r="885" spans="2:18">
      <c r="B885" t="s">
        <v>85</v>
      </c>
      <c r="C885" t="s">
        <v>11</v>
      </c>
      <c r="D885">
        <v>7</v>
      </c>
      <c r="E885">
        <v>9</v>
      </c>
      <c r="F885">
        <v>16</v>
      </c>
      <c r="H885" s="1">
        <v>5847500</v>
      </c>
      <c r="I885" s="1">
        <v>6029500</v>
      </c>
      <c r="J885" s="1">
        <v>11877000</v>
      </c>
      <c r="K885" s="1"/>
      <c r="L885" s="77"/>
      <c r="M885" s="77"/>
      <c r="N885" s="77"/>
      <c r="O885" s="77"/>
      <c r="R885" s="77"/>
    </row>
    <row r="886" spans="2:18">
      <c r="C886" t="s">
        <v>12</v>
      </c>
      <c r="D886">
        <v>12</v>
      </c>
      <c r="E886">
        <v>7</v>
      </c>
      <c r="F886">
        <v>19</v>
      </c>
      <c r="H886" s="1">
        <v>11421400</v>
      </c>
      <c r="I886" s="1">
        <v>15465009</v>
      </c>
      <c r="J886" s="1">
        <v>26886409</v>
      </c>
      <c r="K886" s="1"/>
      <c r="L886" s="77"/>
      <c r="M886" s="77"/>
      <c r="N886" s="77"/>
      <c r="O886" s="77"/>
      <c r="R886" s="77"/>
    </row>
    <row r="887" spans="2:18">
      <c r="C887" t="s">
        <v>13</v>
      </c>
      <c r="D887">
        <v>47</v>
      </c>
      <c r="E887">
        <v>59</v>
      </c>
      <c r="F887">
        <v>106</v>
      </c>
      <c r="H887" s="1">
        <v>40901944</v>
      </c>
      <c r="I887" s="1">
        <v>35231006</v>
      </c>
      <c r="J887" s="1">
        <v>76132950</v>
      </c>
      <c r="K887" s="1"/>
      <c r="L887" s="77"/>
      <c r="M887" s="77"/>
      <c r="N887" s="77"/>
      <c r="O887" s="77"/>
      <c r="R887" s="77"/>
    </row>
    <row r="888" spans="2:18">
      <c r="C888" t="s">
        <v>14</v>
      </c>
      <c r="D888">
        <v>8</v>
      </c>
      <c r="E888">
        <v>7</v>
      </c>
      <c r="F888">
        <v>15</v>
      </c>
      <c r="H888" s="1">
        <v>4026500</v>
      </c>
      <c r="I888" s="1">
        <v>4848178</v>
      </c>
      <c r="J888" s="1">
        <v>8874678</v>
      </c>
      <c r="K888" s="1"/>
      <c r="L888" s="77"/>
      <c r="M888" s="77"/>
      <c r="N888" s="77"/>
      <c r="O888" s="77"/>
      <c r="R888" s="77"/>
    </row>
    <row r="889" spans="2:18">
      <c r="C889" t="s">
        <v>15</v>
      </c>
      <c r="D889">
        <v>22</v>
      </c>
      <c r="E889">
        <v>25</v>
      </c>
      <c r="F889">
        <v>47</v>
      </c>
      <c r="H889" s="1">
        <v>18321192</v>
      </c>
      <c r="I889" s="1">
        <v>16911467</v>
      </c>
      <c r="J889" s="1">
        <v>35232659</v>
      </c>
      <c r="K889" s="1"/>
      <c r="L889" s="77"/>
      <c r="M889" s="77"/>
      <c r="N889" s="77"/>
      <c r="O889" s="77"/>
      <c r="R889" s="77"/>
    </row>
    <row r="890" spans="2:18">
      <c r="C890" t="s">
        <v>16</v>
      </c>
      <c r="D890">
        <v>22</v>
      </c>
      <c r="E890">
        <v>25</v>
      </c>
      <c r="F890">
        <v>47</v>
      </c>
      <c r="H890" s="1">
        <v>28591950</v>
      </c>
      <c r="I890" s="1">
        <v>22097775</v>
      </c>
      <c r="J890" s="1">
        <v>50689725</v>
      </c>
      <c r="K890" s="1"/>
      <c r="L890" s="77"/>
      <c r="M890" s="77"/>
      <c r="N890" s="77"/>
      <c r="O890" s="77"/>
      <c r="R890" s="77"/>
    </row>
    <row r="891" spans="2:18">
      <c r="C891" t="s">
        <v>17</v>
      </c>
      <c r="D891">
        <v>11</v>
      </c>
      <c r="E891">
        <v>3</v>
      </c>
      <c r="F891">
        <v>14</v>
      </c>
      <c r="H891" s="1">
        <v>3329000</v>
      </c>
      <c r="I891" s="1">
        <v>14971338</v>
      </c>
      <c r="J891" s="1">
        <v>18300338</v>
      </c>
      <c r="K891" s="1"/>
      <c r="L891" s="77"/>
      <c r="M891" s="77"/>
      <c r="N891" s="77"/>
      <c r="O891" s="77"/>
      <c r="R891" s="77"/>
    </row>
    <row r="892" spans="2:18">
      <c r="C892" t="s">
        <v>18</v>
      </c>
      <c r="D892">
        <v>38</v>
      </c>
      <c r="E892">
        <v>35</v>
      </c>
      <c r="F892">
        <v>73</v>
      </c>
      <c r="H892" s="1">
        <v>32178000</v>
      </c>
      <c r="I892" s="1">
        <v>38418737</v>
      </c>
      <c r="J892" s="1">
        <v>70596737</v>
      </c>
      <c r="K892" s="1"/>
      <c r="L892" s="77"/>
      <c r="M892" s="77"/>
      <c r="N892" s="77"/>
      <c r="O892" s="77"/>
      <c r="R892" s="77"/>
    </row>
    <row r="893" spans="2:18">
      <c r="C893" t="s">
        <v>19</v>
      </c>
      <c r="D893">
        <v>195</v>
      </c>
      <c r="E893">
        <v>192</v>
      </c>
      <c r="F893">
        <v>387</v>
      </c>
      <c r="H893" s="1">
        <v>180862638</v>
      </c>
      <c r="I893" s="1">
        <v>171507114</v>
      </c>
      <c r="J893" s="1">
        <v>352369752</v>
      </c>
      <c r="K893" s="1"/>
      <c r="L893" s="77"/>
      <c r="M893" s="77"/>
      <c r="N893" s="77"/>
      <c r="O893" s="77"/>
      <c r="R893" s="77"/>
    </row>
    <row r="894" spans="2:18">
      <c r="B894" t="s">
        <v>86</v>
      </c>
      <c r="D894">
        <v>362</v>
      </c>
      <c r="E894">
        <v>362</v>
      </c>
      <c r="F894">
        <v>724</v>
      </c>
      <c r="H894" s="1">
        <v>325480124</v>
      </c>
      <c r="I894" s="1">
        <v>325480124</v>
      </c>
      <c r="J894" s="1">
        <v>650960248</v>
      </c>
      <c r="K894" s="1"/>
      <c r="L894" s="77"/>
      <c r="M894" s="77"/>
      <c r="N894" s="77"/>
      <c r="O894" s="77"/>
      <c r="R894" s="77"/>
    </row>
    <row r="895" spans="2:18">
      <c r="B895" t="s">
        <v>87</v>
      </c>
      <c r="C895" t="s">
        <v>11</v>
      </c>
      <c r="D895">
        <v>18</v>
      </c>
      <c r="E895">
        <v>8</v>
      </c>
      <c r="F895">
        <v>26</v>
      </c>
      <c r="H895" s="1">
        <v>4017500</v>
      </c>
      <c r="I895" s="1">
        <v>8692580</v>
      </c>
      <c r="J895" s="1">
        <v>12710080</v>
      </c>
      <c r="K895" s="1"/>
      <c r="L895" s="77"/>
      <c r="M895" s="77"/>
      <c r="N895" s="77"/>
      <c r="O895" s="77"/>
      <c r="R895" s="77"/>
    </row>
    <row r="896" spans="2:18">
      <c r="C896" t="s">
        <v>12</v>
      </c>
      <c r="D896">
        <v>10</v>
      </c>
      <c r="E896">
        <v>4</v>
      </c>
      <c r="F896">
        <v>14</v>
      </c>
      <c r="H896" s="1">
        <v>3275000</v>
      </c>
      <c r="I896" s="1">
        <v>3946900</v>
      </c>
      <c r="J896" s="1">
        <v>7221900</v>
      </c>
      <c r="K896" s="1"/>
      <c r="L896" s="77"/>
      <c r="M896" s="77"/>
      <c r="N896" s="77"/>
      <c r="O896" s="77"/>
      <c r="R896" s="77"/>
    </row>
    <row r="897" spans="2:18">
      <c r="C897" t="s">
        <v>13</v>
      </c>
      <c r="D897">
        <v>21</v>
      </c>
      <c r="E897">
        <v>33</v>
      </c>
      <c r="F897">
        <v>54</v>
      </c>
      <c r="H897" s="1">
        <v>15860080</v>
      </c>
      <c r="I897" s="1">
        <v>9454235</v>
      </c>
      <c r="J897" s="1">
        <v>25314315</v>
      </c>
      <c r="K897" s="1"/>
      <c r="L897" s="77"/>
      <c r="M897" s="77"/>
      <c r="N897" s="77"/>
      <c r="O897" s="77"/>
      <c r="R897" s="77"/>
    </row>
    <row r="898" spans="2:18">
      <c r="C898" t="s">
        <v>14</v>
      </c>
      <c r="D898">
        <v>5</v>
      </c>
      <c r="F898">
        <v>5</v>
      </c>
      <c r="H898" s="1"/>
      <c r="I898" s="1">
        <v>2153500</v>
      </c>
      <c r="J898" s="1">
        <v>2153500</v>
      </c>
      <c r="K898" s="1"/>
      <c r="L898" s="77"/>
      <c r="M898" s="77"/>
      <c r="N898" s="77"/>
      <c r="O898" s="77"/>
      <c r="R898" s="77"/>
    </row>
    <row r="899" spans="2:18">
      <c r="C899" t="s">
        <v>15</v>
      </c>
      <c r="D899">
        <v>22</v>
      </c>
      <c r="E899">
        <v>33</v>
      </c>
      <c r="F899">
        <v>55</v>
      </c>
      <c r="H899" s="1">
        <v>15426699</v>
      </c>
      <c r="I899" s="1">
        <v>11064500</v>
      </c>
      <c r="J899" s="1">
        <v>26491199</v>
      </c>
      <c r="K899" s="1"/>
      <c r="L899" s="77"/>
      <c r="M899" s="77"/>
      <c r="N899" s="77"/>
      <c r="O899" s="77"/>
      <c r="R899" s="77"/>
    </row>
    <row r="900" spans="2:18">
      <c r="C900" t="s">
        <v>16</v>
      </c>
      <c r="D900">
        <v>21</v>
      </c>
      <c r="E900">
        <v>15</v>
      </c>
      <c r="F900">
        <v>36</v>
      </c>
      <c r="H900" s="1">
        <v>7316000</v>
      </c>
      <c r="I900" s="1">
        <v>9666900</v>
      </c>
      <c r="J900" s="1">
        <v>16982900</v>
      </c>
      <c r="K900" s="1"/>
      <c r="L900" s="77"/>
      <c r="M900" s="77"/>
      <c r="N900" s="77"/>
      <c r="O900" s="77"/>
      <c r="R900" s="77"/>
    </row>
    <row r="901" spans="2:18">
      <c r="C901" t="s">
        <v>17</v>
      </c>
      <c r="D901">
        <v>2</v>
      </c>
      <c r="E901">
        <v>4</v>
      </c>
      <c r="F901">
        <v>6</v>
      </c>
      <c r="H901" s="1">
        <v>1598000</v>
      </c>
      <c r="I901" s="1">
        <v>1115000</v>
      </c>
      <c r="J901" s="1">
        <v>2713000</v>
      </c>
      <c r="K901" s="1"/>
      <c r="L901" s="77"/>
      <c r="M901" s="77"/>
      <c r="N901" s="77"/>
      <c r="O901" s="77"/>
      <c r="R901" s="77"/>
    </row>
    <row r="902" spans="2:18">
      <c r="C902" t="s">
        <v>18</v>
      </c>
      <c r="D902">
        <v>15</v>
      </c>
      <c r="E902">
        <v>22</v>
      </c>
      <c r="F902">
        <v>37</v>
      </c>
      <c r="H902" s="1">
        <v>10207238</v>
      </c>
      <c r="I902" s="1">
        <v>6392738</v>
      </c>
      <c r="J902" s="1">
        <v>16599976</v>
      </c>
      <c r="K902" s="1"/>
      <c r="L902" s="77"/>
      <c r="M902" s="77"/>
      <c r="N902" s="77"/>
      <c r="O902" s="77"/>
      <c r="R902" s="77"/>
    </row>
    <row r="903" spans="2:18">
      <c r="C903" t="s">
        <v>19</v>
      </c>
      <c r="D903">
        <v>137</v>
      </c>
      <c r="E903">
        <v>132</v>
      </c>
      <c r="F903">
        <v>269</v>
      </c>
      <c r="H903" s="1">
        <v>58646093</v>
      </c>
      <c r="I903" s="1">
        <v>63860257</v>
      </c>
      <c r="J903" s="1">
        <v>122506350</v>
      </c>
      <c r="K903" s="1"/>
      <c r="L903" s="77"/>
      <c r="M903" s="77"/>
      <c r="N903" s="77"/>
      <c r="O903" s="77"/>
      <c r="R903" s="77"/>
    </row>
    <row r="904" spans="2:18">
      <c r="B904" t="s">
        <v>88</v>
      </c>
      <c r="D904">
        <v>251</v>
      </c>
      <c r="E904">
        <v>251</v>
      </c>
      <c r="F904">
        <v>502</v>
      </c>
      <c r="H904" s="1">
        <v>116346610</v>
      </c>
      <c r="I904" s="1">
        <v>116346610</v>
      </c>
      <c r="J904" s="1">
        <v>232693220</v>
      </c>
      <c r="K904" s="1"/>
      <c r="L904" s="77"/>
      <c r="M904" s="77"/>
      <c r="N904" s="77"/>
      <c r="O904" s="77"/>
      <c r="R904" s="77"/>
    </row>
    <row r="905" spans="2:18">
      <c r="B905" t="s">
        <v>89</v>
      </c>
      <c r="C905" t="s">
        <v>11</v>
      </c>
      <c r="E905">
        <v>1</v>
      </c>
      <c r="F905">
        <v>1</v>
      </c>
      <c r="H905" s="1">
        <v>404000</v>
      </c>
      <c r="I905" s="1"/>
      <c r="J905" s="1">
        <v>404000</v>
      </c>
      <c r="K905" s="1"/>
      <c r="L905" s="77"/>
      <c r="M905" s="77"/>
      <c r="N905" s="77"/>
      <c r="O905" s="77"/>
      <c r="R905" s="77"/>
    </row>
    <row r="906" spans="2:18">
      <c r="C906" t="s">
        <v>12</v>
      </c>
      <c r="D906">
        <v>1</v>
      </c>
      <c r="E906">
        <v>2</v>
      </c>
      <c r="F906">
        <v>3</v>
      </c>
      <c r="H906" s="1">
        <v>1024000</v>
      </c>
      <c r="I906" s="1">
        <v>625000</v>
      </c>
      <c r="J906" s="1">
        <v>1649000</v>
      </c>
      <c r="K906" s="1"/>
      <c r="L906" s="77"/>
      <c r="M906" s="77"/>
      <c r="N906" s="77"/>
      <c r="O906" s="77"/>
      <c r="R906" s="77"/>
    </row>
    <row r="907" spans="2:18">
      <c r="C907" t="s">
        <v>13</v>
      </c>
      <c r="D907">
        <v>2</v>
      </c>
      <c r="E907">
        <v>2</v>
      </c>
      <c r="F907">
        <v>4</v>
      </c>
      <c r="H907" s="1">
        <v>643000</v>
      </c>
      <c r="I907" s="1">
        <v>1023000</v>
      </c>
      <c r="J907" s="1">
        <v>1666000</v>
      </c>
      <c r="K907" s="1"/>
      <c r="L907" s="77"/>
      <c r="M907" s="77"/>
      <c r="N907" s="77"/>
      <c r="O907" s="77"/>
      <c r="R907" s="77"/>
    </row>
    <row r="908" spans="2:18">
      <c r="C908" t="s">
        <v>14</v>
      </c>
      <c r="D908">
        <v>1</v>
      </c>
      <c r="F908">
        <v>1</v>
      </c>
      <c r="H908" s="1"/>
      <c r="I908" s="1">
        <v>355000</v>
      </c>
      <c r="J908" s="1">
        <v>355000</v>
      </c>
      <c r="K908" s="1"/>
      <c r="L908" s="77"/>
      <c r="M908" s="77"/>
      <c r="N908" s="77"/>
      <c r="O908" s="77"/>
      <c r="R908" s="77"/>
    </row>
    <row r="909" spans="2:18">
      <c r="C909" t="s">
        <v>15</v>
      </c>
      <c r="D909">
        <v>5</v>
      </c>
      <c r="E909">
        <v>9</v>
      </c>
      <c r="F909">
        <v>14</v>
      </c>
      <c r="H909" s="1">
        <v>4162900</v>
      </c>
      <c r="I909" s="1">
        <v>1958000</v>
      </c>
      <c r="J909" s="1">
        <v>6120900</v>
      </c>
      <c r="K909" s="1"/>
      <c r="L909" s="77"/>
      <c r="M909" s="77"/>
      <c r="N909" s="77"/>
      <c r="O909" s="77"/>
      <c r="R909" s="77"/>
    </row>
    <row r="910" spans="2:18">
      <c r="C910" t="s">
        <v>16</v>
      </c>
      <c r="D910">
        <v>1</v>
      </c>
      <c r="E910">
        <v>1</v>
      </c>
      <c r="F910">
        <v>2</v>
      </c>
      <c r="H910" s="1">
        <v>685000</v>
      </c>
      <c r="I910" s="1">
        <v>300000</v>
      </c>
      <c r="J910" s="1">
        <v>985000</v>
      </c>
      <c r="K910" s="1"/>
      <c r="L910" s="77"/>
      <c r="M910" s="77"/>
      <c r="N910" s="77"/>
      <c r="O910" s="77"/>
      <c r="R910" s="77"/>
    </row>
    <row r="911" spans="2:18">
      <c r="C911" t="s">
        <v>17</v>
      </c>
      <c r="D911">
        <v>1</v>
      </c>
      <c r="F911">
        <v>1</v>
      </c>
      <c r="H911" s="1"/>
      <c r="I911" s="1">
        <v>1000000</v>
      </c>
      <c r="J911" s="1">
        <v>1000000</v>
      </c>
      <c r="K911" s="1"/>
      <c r="L911" s="77"/>
      <c r="M911" s="77"/>
      <c r="N911" s="77"/>
      <c r="O911" s="77"/>
      <c r="R911" s="77"/>
    </row>
    <row r="912" spans="2:18">
      <c r="C912" t="s">
        <v>18</v>
      </c>
      <c r="D912">
        <v>4</v>
      </c>
      <c r="E912">
        <v>2</v>
      </c>
      <c r="F912">
        <v>6</v>
      </c>
      <c r="H912" s="1">
        <v>772000</v>
      </c>
      <c r="I912" s="1">
        <v>1957500</v>
      </c>
      <c r="J912" s="1">
        <v>2729500</v>
      </c>
      <c r="K912" s="1"/>
      <c r="L912" s="77"/>
      <c r="M912" s="77"/>
      <c r="N912" s="77"/>
      <c r="O912" s="77"/>
      <c r="R912" s="77"/>
    </row>
    <row r="913" spans="2:18">
      <c r="C913" t="s">
        <v>19</v>
      </c>
      <c r="D913">
        <v>33</v>
      </c>
      <c r="E913">
        <v>31</v>
      </c>
      <c r="F913">
        <v>64</v>
      </c>
      <c r="H913" s="1">
        <v>14583076</v>
      </c>
      <c r="I913" s="1">
        <v>15055476</v>
      </c>
      <c r="J913" s="1">
        <v>29638552</v>
      </c>
      <c r="K913" s="1"/>
      <c r="L913" s="77"/>
      <c r="M913" s="77"/>
      <c r="N913" s="77"/>
      <c r="O913" s="77"/>
      <c r="R913" s="77"/>
    </row>
    <row r="914" spans="2:18">
      <c r="B914" t="s">
        <v>90</v>
      </c>
      <c r="D914">
        <v>48</v>
      </c>
      <c r="E914">
        <v>48</v>
      </c>
      <c r="F914">
        <v>96</v>
      </c>
      <c r="H914" s="1">
        <v>22273976</v>
      </c>
      <c r="I914" s="1">
        <v>22273976</v>
      </c>
      <c r="J914" s="1">
        <v>44547952</v>
      </c>
      <c r="K914" s="1"/>
      <c r="L914" s="77"/>
      <c r="M914" s="77"/>
      <c r="N914" s="77"/>
      <c r="O914" s="77"/>
      <c r="R914" s="77"/>
    </row>
    <row r="915" spans="2:18">
      <c r="B915" t="s">
        <v>91</v>
      </c>
      <c r="C915" t="s">
        <v>11</v>
      </c>
      <c r="E915">
        <v>4</v>
      </c>
      <c r="F915">
        <v>4</v>
      </c>
      <c r="H915" s="1">
        <v>964000</v>
      </c>
      <c r="I915" s="1"/>
      <c r="J915" s="1">
        <v>964000</v>
      </c>
      <c r="K915" s="1"/>
      <c r="L915" s="77"/>
      <c r="M915" s="77"/>
      <c r="N915" s="77"/>
      <c r="O915" s="77"/>
      <c r="R915" s="77"/>
    </row>
    <row r="916" spans="2:18">
      <c r="C916" t="s">
        <v>12</v>
      </c>
      <c r="D916">
        <v>14</v>
      </c>
      <c r="E916">
        <v>11</v>
      </c>
      <c r="F916">
        <v>25</v>
      </c>
      <c r="H916" s="1">
        <v>3028000</v>
      </c>
      <c r="I916" s="1">
        <v>3561000</v>
      </c>
      <c r="J916" s="1">
        <v>6589000</v>
      </c>
      <c r="K916" s="1"/>
      <c r="L916" s="77"/>
      <c r="M916" s="77"/>
      <c r="N916" s="77"/>
      <c r="O916" s="77"/>
      <c r="R916" s="77"/>
    </row>
    <row r="917" spans="2:18">
      <c r="C917" t="s">
        <v>13</v>
      </c>
      <c r="D917">
        <v>3</v>
      </c>
      <c r="E917">
        <v>6</v>
      </c>
      <c r="F917">
        <v>9</v>
      </c>
      <c r="H917" s="1">
        <v>1382000</v>
      </c>
      <c r="I917" s="1">
        <v>661994</v>
      </c>
      <c r="J917" s="1">
        <v>2043994</v>
      </c>
      <c r="K917" s="1"/>
      <c r="L917" s="77"/>
      <c r="M917" s="77"/>
      <c r="N917" s="77"/>
      <c r="O917" s="77"/>
      <c r="R917" s="77"/>
    </row>
    <row r="918" spans="2:18">
      <c r="C918" t="s">
        <v>14</v>
      </c>
      <c r="H918" s="1"/>
      <c r="I918" s="1"/>
      <c r="J918" s="1"/>
      <c r="K918" s="1"/>
      <c r="L918" s="77"/>
      <c r="M918" s="77"/>
      <c r="N918" s="77"/>
      <c r="O918" s="77"/>
      <c r="R918" s="77"/>
    </row>
    <row r="919" spans="2:18">
      <c r="C919" t="s">
        <v>15</v>
      </c>
      <c r="D919">
        <v>16</v>
      </c>
      <c r="E919">
        <v>21</v>
      </c>
      <c r="F919">
        <v>37</v>
      </c>
      <c r="H919" s="1">
        <v>5396900</v>
      </c>
      <c r="I919" s="1">
        <v>3875700</v>
      </c>
      <c r="J919" s="1">
        <v>9272600</v>
      </c>
      <c r="K919" s="1"/>
      <c r="L919" s="77"/>
      <c r="M919" s="77"/>
      <c r="N919" s="77"/>
      <c r="O919" s="77"/>
      <c r="R919" s="77"/>
    </row>
    <row r="920" spans="2:18">
      <c r="C920" t="s">
        <v>16</v>
      </c>
      <c r="D920">
        <v>2</v>
      </c>
      <c r="E920">
        <v>1</v>
      </c>
      <c r="F920">
        <v>3</v>
      </c>
      <c r="H920" s="1">
        <v>249900</v>
      </c>
      <c r="I920" s="1">
        <v>555000</v>
      </c>
      <c r="J920" s="1">
        <v>804900</v>
      </c>
      <c r="K920" s="1"/>
      <c r="L920" s="77"/>
      <c r="M920" s="77"/>
      <c r="N920" s="77"/>
      <c r="O920" s="77"/>
      <c r="R920" s="77"/>
    </row>
    <row r="921" spans="2:18">
      <c r="C921" t="s">
        <v>17</v>
      </c>
      <c r="D921">
        <v>1</v>
      </c>
      <c r="E921">
        <v>2</v>
      </c>
      <c r="F921">
        <v>3</v>
      </c>
      <c r="H921" s="1">
        <v>513999</v>
      </c>
      <c r="I921" s="1">
        <v>250000</v>
      </c>
      <c r="J921" s="1">
        <v>763999</v>
      </c>
      <c r="K921" s="1"/>
      <c r="L921" s="77"/>
      <c r="M921" s="77"/>
      <c r="N921" s="77"/>
      <c r="O921" s="77"/>
      <c r="R921" s="77"/>
    </row>
    <row r="922" spans="2:18">
      <c r="C922" t="s">
        <v>18</v>
      </c>
      <c r="D922">
        <v>1</v>
      </c>
      <c r="E922">
        <v>5</v>
      </c>
      <c r="F922">
        <v>6</v>
      </c>
      <c r="H922" s="1">
        <v>1256900</v>
      </c>
      <c r="I922" s="1">
        <v>237000</v>
      </c>
      <c r="J922" s="1">
        <v>1493900</v>
      </c>
      <c r="K922" s="1"/>
      <c r="L922" s="77"/>
      <c r="M922" s="77"/>
      <c r="N922" s="77"/>
      <c r="O922" s="77"/>
      <c r="R922" s="77"/>
    </row>
    <row r="923" spans="2:18">
      <c r="C923" t="s">
        <v>19</v>
      </c>
      <c r="D923">
        <v>164</v>
      </c>
      <c r="E923">
        <v>151</v>
      </c>
      <c r="F923">
        <v>315</v>
      </c>
      <c r="H923" s="1">
        <v>37064371</v>
      </c>
      <c r="I923" s="1">
        <v>40715376</v>
      </c>
      <c r="J923" s="1">
        <v>77779747</v>
      </c>
      <c r="K923" s="1"/>
      <c r="L923" s="77"/>
      <c r="M923" s="77"/>
      <c r="N923" s="77"/>
      <c r="O923" s="77"/>
      <c r="R923" s="77"/>
    </row>
    <row r="924" spans="2:18">
      <c r="B924" t="s">
        <v>92</v>
      </c>
      <c r="D924">
        <v>201</v>
      </c>
      <c r="E924">
        <v>201</v>
      </c>
      <c r="F924">
        <v>402</v>
      </c>
      <c r="H924" s="1">
        <v>49856070</v>
      </c>
      <c r="I924" s="1">
        <v>49856070</v>
      </c>
      <c r="J924" s="1">
        <v>99712140</v>
      </c>
      <c r="K924" s="1"/>
      <c r="L924" s="77"/>
      <c r="M924" s="77"/>
      <c r="N924" s="77"/>
      <c r="O924" s="77"/>
      <c r="R924" s="77"/>
    </row>
    <row r="925" spans="2:18">
      <c r="B925" t="s">
        <v>93</v>
      </c>
      <c r="C925" t="s">
        <v>11</v>
      </c>
      <c r="D925">
        <v>7</v>
      </c>
      <c r="E925">
        <v>4</v>
      </c>
      <c r="F925">
        <v>11</v>
      </c>
      <c r="H925" s="1">
        <v>1930000</v>
      </c>
      <c r="I925" s="1">
        <v>3485920</v>
      </c>
      <c r="J925" s="1">
        <v>5415920</v>
      </c>
      <c r="K925" s="1"/>
      <c r="L925" s="77"/>
      <c r="M925" s="77"/>
      <c r="N925" s="77"/>
      <c r="O925" s="77"/>
      <c r="R925" s="77"/>
    </row>
    <row r="926" spans="2:18">
      <c r="C926" t="s">
        <v>12</v>
      </c>
      <c r="D926">
        <v>6</v>
      </c>
      <c r="E926">
        <v>5</v>
      </c>
      <c r="F926">
        <v>11</v>
      </c>
      <c r="H926" s="1">
        <v>1677500</v>
      </c>
      <c r="I926" s="1">
        <v>3327729</v>
      </c>
      <c r="J926" s="1">
        <v>5005229</v>
      </c>
      <c r="K926" s="1"/>
      <c r="L926" s="77"/>
      <c r="M926" s="77"/>
      <c r="N926" s="77"/>
      <c r="O926" s="77"/>
      <c r="R926" s="77"/>
    </row>
    <row r="927" spans="2:18">
      <c r="C927" t="s">
        <v>13</v>
      </c>
      <c r="D927">
        <v>8</v>
      </c>
      <c r="E927">
        <v>1</v>
      </c>
      <c r="F927">
        <v>9</v>
      </c>
      <c r="H927" s="1">
        <v>587500</v>
      </c>
      <c r="I927" s="1">
        <v>3653530</v>
      </c>
      <c r="J927" s="1">
        <v>4241030</v>
      </c>
      <c r="K927" s="1"/>
      <c r="L927" s="77"/>
      <c r="M927" s="77"/>
      <c r="N927" s="77"/>
      <c r="O927" s="77"/>
      <c r="R927" s="77"/>
    </row>
    <row r="928" spans="2:18">
      <c r="C928" t="s">
        <v>14</v>
      </c>
      <c r="D928">
        <v>1</v>
      </c>
      <c r="E928">
        <v>3</v>
      </c>
      <c r="F928">
        <v>4</v>
      </c>
      <c r="H928" s="1">
        <v>1149000</v>
      </c>
      <c r="I928" s="1">
        <v>382000</v>
      </c>
      <c r="J928" s="1">
        <v>1531000</v>
      </c>
      <c r="K928" s="1"/>
      <c r="L928" s="77"/>
      <c r="M928" s="77"/>
      <c r="N928" s="77"/>
      <c r="O928" s="77"/>
      <c r="R928" s="77"/>
    </row>
    <row r="929" spans="2:18">
      <c r="C929" t="s">
        <v>15</v>
      </c>
      <c r="D929">
        <v>11</v>
      </c>
      <c r="E929">
        <v>4</v>
      </c>
      <c r="F929">
        <v>15</v>
      </c>
      <c r="H929" s="1">
        <v>1300000</v>
      </c>
      <c r="I929" s="1">
        <v>4561170</v>
      </c>
      <c r="J929" s="1">
        <v>5861170</v>
      </c>
      <c r="K929" s="1"/>
      <c r="L929" s="77"/>
      <c r="M929" s="77"/>
      <c r="N929" s="77"/>
      <c r="O929" s="77"/>
      <c r="R929" s="77"/>
    </row>
    <row r="930" spans="2:18">
      <c r="C930" t="s">
        <v>16</v>
      </c>
      <c r="D930">
        <v>3</v>
      </c>
      <c r="E930">
        <v>1</v>
      </c>
      <c r="F930">
        <v>4</v>
      </c>
      <c r="H930" s="1">
        <v>445000</v>
      </c>
      <c r="I930" s="1">
        <v>1829780</v>
      </c>
      <c r="J930" s="1">
        <v>2274780</v>
      </c>
      <c r="K930" s="1"/>
      <c r="L930" s="77"/>
      <c r="M930" s="77"/>
      <c r="N930" s="77"/>
      <c r="O930" s="77"/>
      <c r="R930" s="77"/>
    </row>
    <row r="931" spans="2:18">
      <c r="C931" t="s">
        <v>17</v>
      </c>
      <c r="D931">
        <v>1</v>
      </c>
      <c r="F931">
        <v>1</v>
      </c>
      <c r="H931" s="1"/>
      <c r="I931" s="1">
        <v>604000</v>
      </c>
      <c r="J931" s="1">
        <v>604000</v>
      </c>
      <c r="K931" s="1"/>
      <c r="L931" s="77"/>
      <c r="M931" s="77"/>
      <c r="N931" s="77"/>
      <c r="O931" s="77"/>
      <c r="R931" s="77"/>
    </row>
    <row r="932" spans="2:18">
      <c r="C932" t="s">
        <v>18</v>
      </c>
      <c r="D932">
        <v>14</v>
      </c>
      <c r="E932">
        <v>2</v>
      </c>
      <c r="F932">
        <v>16</v>
      </c>
      <c r="H932" s="1">
        <v>905000</v>
      </c>
      <c r="I932" s="1">
        <v>6535560</v>
      </c>
      <c r="J932" s="1">
        <v>7440560</v>
      </c>
      <c r="K932" s="1"/>
      <c r="L932" s="77"/>
      <c r="M932" s="77"/>
      <c r="N932" s="77"/>
      <c r="O932" s="77"/>
      <c r="R932" s="77"/>
    </row>
    <row r="933" spans="2:18">
      <c r="C933" t="s">
        <v>19</v>
      </c>
      <c r="D933">
        <v>87</v>
      </c>
      <c r="E933">
        <v>118</v>
      </c>
      <c r="F933">
        <v>205</v>
      </c>
      <c r="H933" s="1">
        <v>57921479</v>
      </c>
      <c r="I933" s="1">
        <v>41535790</v>
      </c>
      <c r="J933" s="1">
        <v>99457269</v>
      </c>
      <c r="K933" s="1"/>
      <c r="L933" s="77"/>
      <c r="M933" s="77"/>
      <c r="N933" s="77"/>
      <c r="O933" s="77"/>
      <c r="R933" s="77"/>
    </row>
    <row r="934" spans="2:18">
      <c r="B934" t="s">
        <v>94</v>
      </c>
      <c r="D934">
        <v>138</v>
      </c>
      <c r="E934">
        <v>138</v>
      </c>
      <c r="F934">
        <v>276</v>
      </c>
      <c r="H934" s="1">
        <v>65915479</v>
      </c>
      <c r="I934" s="1">
        <v>65915479</v>
      </c>
      <c r="J934" s="1">
        <v>131830958</v>
      </c>
      <c r="K934" s="1"/>
      <c r="L934" s="77"/>
      <c r="M934" s="77"/>
      <c r="N934" s="77"/>
      <c r="O934" s="77"/>
      <c r="R934" s="77"/>
    </row>
    <row r="935" spans="2:18">
      <c r="B935" t="s">
        <v>95</v>
      </c>
      <c r="C935" t="s">
        <v>11</v>
      </c>
      <c r="D935">
        <v>1</v>
      </c>
      <c r="F935">
        <v>1</v>
      </c>
      <c r="H935" s="1"/>
      <c r="I935" s="1">
        <v>198000</v>
      </c>
      <c r="J935" s="1">
        <v>198000</v>
      </c>
      <c r="K935" s="1"/>
      <c r="L935" s="77"/>
      <c r="M935" s="77"/>
      <c r="N935" s="77"/>
      <c r="O935" s="77"/>
      <c r="R935" s="77"/>
    </row>
    <row r="936" spans="2:18">
      <c r="C936" t="s">
        <v>12</v>
      </c>
      <c r="H936" s="1"/>
      <c r="I936" s="1"/>
      <c r="J936" s="1"/>
      <c r="K936" s="1"/>
      <c r="L936" s="77"/>
      <c r="M936" s="77"/>
      <c r="N936" s="77"/>
      <c r="O936" s="77"/>
      <c r="R936" s="77"/>
    </row>
    <row r="937" spans="2:18">
      <c r="C937" t="s">
        <v>13</v>
      </c>
      <c r="H937" s="1"/>
      <c r="I937" s="1"/>
      <c r="J937" s="1"/>
      <c r="K937" s="1"/>
      <c r="L937" s="77"/>
      <c r="M937" s="77"/>
      <c r="N937" s="77"/>
      <c r="O937" s="77"/>
      <c r="R937" s="77"/>
    </row>
    <row r="938" spans="2:18">
      <c r="C938" t="s">
        <v>14</v>
      </c>
      <c r="H938" s="1"/>
      <c r="I938" s="1"/>
      <c r="J938" s="1"/>
      <c r="K938" s="1"/>
      <c r="L938" s="77"/>
      <c r="M938" s="77"/>
      <c r="N938" s="77"/>
      <c r="O938" s="77"/>
      <c r="R938" s="77"/>
    </row>
    <row r="939" spans="2:18">
      <c r="C939" t="s">
        <v>15</v>
      </c>
      <c r="D939">
        <v>2</v>
      </c>
      <c r="E939">
        <v>2</v>
      </c>
      <c r="F939">
        <v>4</v>
      </c>
      <c r="H939" s="1">
        <v>700000</v>
      </c>
      <c r="I939" s="1">
        <v>571000</v>
      </c>
      <c r="J939" s="1">
        <v>1271000</v>
      </c>
      <c r="K939" s="1"/>
      <c r="L939" s="77"/>
      <c r="M939" s="77"/>
      <c r="N939" s="77"/>
      <c r="O939" s="77"/>
      <c r="R939" s="77"/>
    </row>
    <row r="940" spans="2:18">
      <c r="C940" t="s">
        <v>16</v>
      </c>
      <c r="H940" s="1"/>
      <c r="I940" s="1"/>
      <c r="J940" s="1"/>
      <c r="K940" s="1"/>
      <c r="L940" s="77"/>
      <c r="M940" s="77"/>
      <c r="N940" s="77"/>
      <c r="O940" s="77"/>
      <c r="R940" s="77"/>
    </row>
    <row r="941" spans="2:18">
      <c r="C941" t="s">
        <v>17</v>
      </c>
      <c r="H941" s="1"/>
      <c r="I941" s="1"/>
      <c r="J941" s="1"/>
      <c r="K941" s="1"/>
      <c r="L941" s="77"/>
      <c r="M941" s="77"/>
      <c r="N941" s="77"/>
      <c r="O941" s="77"/>
      <c r="R941" s="77"/>
    </row>
    <row r="942" spans="2:18">
      <c r="C942" t="s">
        <v>18</v>
      </c>
      <c r="H942" s="1"/>
      <c r="I942" s="1"/>
      <c r="J942" s="1"/>
      <c r="K942" s="1"/>
      <c r="L942" s="77"/>
      <c r="M942" s="77"/>
      <c r="N942" s="77"/>
      <c r="O942" s="77"/>
      <c r="R942" s="77"/>
    </row>
    <row r="943" spans="2:18">
      <c r="C943" t="s">
        <v>19</v>
      </c>
      <c r="D943">
        <v>4</v>
      </c>
      <c r="E943">
        <v>5</v>
      </c>
      <c r="F943">
        <v>9</v>
      </c>
      <c r="H943" s="1">
        <v>1292000</v>
      </c>
      <c r="I943" s="1">
        <v>1223000</v>
      </c>
      <c r="J943" s="1">
        <v>2515000</v>
      </c>
      <c r="K943" s="1"/>
      <c r="L943" s="77"/>
      <c r="M943" s="77"/>
      <c r="N943" s="77"/>
      <c r="O943" s="77"/>
      <c r="R943" s="77"/>
    </row>
    <row r="944" spans="2:18">
      <c r="B944" t="s">
        <v>96</v>
      </c>
      <c r="D944">
        <v>7</v>
      </c>
      <c r="E944">
        <v>7</v>
      </c>
      <c r="F944">
        <v>14</v>
      </c>
      <c r="H944" s="1">
        <v>1992000</v>
      </c>
      <c r="I944" s="1">
        <v>1992000</v>
      </c>
      <c r="J944" s="1">
        <v>3984000</v>
      </c>
      <c r="K944" s="1"/>
      <c r="L944" s="77"/>
      <c r="M944" s="77"/>
      <c r="N944" s="77"/>
      <c r="O944" s="77"/>
      <c r="R944" s="77"/>
    </row>
    <row r="945" spans="2:18">
      <c r="B945" t="s">
        <v>97</v>
      </c>
      <c r="C945" t="s">
        <v>11</v>
      </c>
      <c r="H945" s="1"/>
      <c r="I945" s="1"/>
      <c r="J945" s="1"/>
      <c r="K945" s="1"/>
      <c r="L945" s="77"/>
      <c r="M945" s="77"/>
      <c r="N945" s="77"/>
      <c r="O945" s="77"/>
      <c r="R945" s="77"/>
    </row>
    <row r="946" spans="2:18">
      <c r="C946" t="s">
        <v>12</v>
      </c>
      <c r="H946" s="1"/>
      <c r="I946" s="1"/>
      <c r="J946" s="1"/>
      <c r="K946" s="1"/>
      <c r="L946" s="77"/>
      <c r="M946" s="77"/>
      <c r="N946" s="77"/>
      <c r="O946" s="77"/>
      <c r="R946" s="77"/>
    </row>
    <row r="947" spans="2:18">
      <c r="C947" t="s">
        <v>13</v>
      </c>
      <c r="H947" s="1"/>
      <c r="I947" s="1"/>
      <c r="J947" s="1"/>
      <c r="K947" s="1"/>
      <c r="L947" s="77"/>
      <c r="M947" s="77"/>
      <c r="N947" s="77"/>
      <c r="O947" s="77"/>
      <c r="R947" s="77"/>
    </row>
    <row r="948" spans="2:18">
      <c r="C948" t="s">
        <v>14</v>
      </c>
      <c r="H948" s="1"/>
      <c r="I948" s="1"/>
      <c r="J948" s="1"/>
      <c r="K948" s="1"/>
      <c r="L948" s="77"/>
      <c r="M948" s="77"/>
      <c r="N948" s="77"/>
      <c r="O948" s="77"/>
      <c r="R948" s="77"/>
    </row>
    <row r="949" spans="2:18">
      <c r="C949" t="s">
        <v>15</v>
      </c>
      <c r="D949">
        <v>1</v>
      </c>
      <c r="F949">
        <v>1</v>
      </c>
      <c r="H949" s="1"/>
      <c r="I949" s="1">
        <v>297000</v>
      </c>
      <c r="J949" s="1">
        <v>297000</v>
      </c>
      <c r="K949" s="1"/>
      <c r="L949" s="77"/>
      <c r="M949" s="77"/>
      <c r="N949" s="77"/>
      <c r="O949" s="77"/>
      <c r="R949" s="77"/>
    </row>
    <row r="950" spans="2:18">
      <c r="C950" t="s">
        <v>16</v>
      </c>
      <c r="H950" s="1"/>
      <c r="I950" s="1"/>
      <c r="J950" s="1"/>
      <c r="K950" s="1"/>
      <c r="L950" s="77"/>
      <c r="M950" s="77"/>
      <c r="N950" s="77"/>
      <c r="O950" s="77"/>
      <c r="R950" s="77"/>
    </row>
    <row r="951" spans="2:18">
      <c r="C951" t="s">
        <v>17</v>
      </c>
      <c r="H951" s="1"/>
      <c r="I951" s="1"/>
      <c r="J951" s="1"/>
      <c r="K951" s="1"/>
      <c r="L951" s="77"/>
      <c r="M951" s="77"/>
      <c r="N951" s="77"/>
      <c r="O951" s="77"/>
      <c r="R951" s="77"/>
    </row>
    <row r="952" spans="2:18">
      <c r="C952" t="s">
        <v>18</v>
      </c>
      <c r="H952" s="1"/>
      <c r="I952" s="1"/>
      <c r="J952" s="1"/>
      <c r="K952" s="1"/>
      <c r="L952" s="77"/>
      <c r="M952" s="77"/>
      <c r="N952" s="77"/>
      <c r="O952" s="77"/>
      <c r="R952" s="77"/>
    </row>
    <row r="953" spans="2:18">
      <c r="C953" t="s">
        <v>19</v>
      </c>
      <c r="E953">
        <v>1</v>
      </c>
      <c r="F953">
        <v>1</v>
      </c>
      <c r="H953" s="1">
        <v>297000</v>
      </c>
      <c r="I953" s="1"/>
      <c r="J953" s="1">
        <v>297000</v>
      </c>
      <c r="K953" s="1"/>
      <c r="L953" s="77"/>
      <c r="M953" s="77"/>
      <c r="N953" s="77"/>
      <c r="O953" s="77"/>
      <c r="R953" s="77"/>
    </row>
    <row r="954" spans="2:18">
      <c r="B954" t="s">
        <v>98</v>
      </c>
      <c r="D954">
        <v>1</v>
      </c>
      <c r="E954">
        <v>1</v>
      </c>
      <c r="F954">
        <v>2</v>
      </c>
      <c r="H954" s="1">
        <v>297000</v>
      </c>
      <c r="I954" s="1">
        <v>297000</v>
      </c>
      <c r="J954" s="1">
        <v>594000</v>
      </c>
      <c r="K954" s="1"/>
      <c r="L954" s="77"/>
      <c r="M954" s="77"/>
      <c r="N954" s="77"/>
      <c r="O954" s="77"/>
      <c r="R954" s="77"/>
    </row>
    <row r="955" spans="2:18">
      <c r="B955" t="s">
        <v>99</v>
      </c>
      <c r="C955" t="s">
        <v>11</v>
      </c>
      <c r="D955">
        <v>3</v>
      </c>
      <c r="E955">
        <v>4</v>
      </c>
      <c r="F955">
        <v>7</v>
      </c>
      <c r="H955" s="1">
        <v>1357860</v>
      </c>
      <c r="I955" s="1">
        <v>910000</v>
      </c>
      <c r="J955" s="1">
        <v>2267860</v>
      </c>
      <c r="K955" s="1"/>
      <c r="L955" s="77"/>
      <c r="M955" s="77"/>
      <c r="N955" s="77"/>
      <c r="O955" s="77"/>
      <c r="R955" s="77"/>
    </row>
    <row r="956" spans="2:18">
      <c r="C956" t="s">
        <v>12</v>
      </c>
      <c r="D956">
        <v>5</v>
      </c>
      <c r="E956">
        <v>10</v>
      </c>
      <c r="F956">
        <v>15</v>
      </c>
      <c r="H956" s="1">
        <v>3365901</v>
      </c>
      <c r="I956" s="1">
        <v>1591500</v>
      </c>
      <c r="J956" s="1">
        <v>4957401</v>
      </c>
      <c r="K956" s="1"/>
      <c r="L956" s="77"/>
      <c r="M956" s="77"/>
      <c r="N956" s="77"/>
      <c r="O956" s="77"/>
      <c r="R956" s="77"/>
    </row>
    <row r="957" spans="2:18">
      <c r="C957" t="s">
        <v>13</v>
      </c>
      <c r="D957">
        <v>1</v>
      </c>
      <c r="E957">
        <v>10</v>
      </c>
      <c r="F957">
        <v>11</v>
      </c>
      <c r="H957" s="1">
        <v>3296400</v>
      </c>
      <c r="I957" s="1">
        <v>291000</v>
      </c>
      <c r="J957" s="1">
        <v>3587400</v>
      </c>
      <c r="K957" s="1"/>
      <c r="L957" s="77"/>
      <c r="M957" s="77"/>
      <c r="N957" s="77"/>
      <c r="O957" s="77"/>
      <c r="R957" s="77"/>
    </row>
    <row r="958" spans="2:18">
      <c r="C958" t="s">
        <v>14</v>
      </c>
      <c r="D958">
        <v>3</v>
      </c>
      <c r="E958">
        <v>2</v>
      </c>
      <c r="F958">
        <v>5</v>
      </c>
      <c r="H958" s="1">
        <v>724000</v>
      </c>
      <c r="I958" s="1">
        <v>975000</v>
      </c>
      <c r="J958" s="1">
        <v>1699000</v>
      </c>
      <c r="K958" s="1"/>
      <c r="L958" s="77"/>
      <c r="M958" s="77"/>
      <c r="N958" s="77"/>
      <c r="O958" s="77"/>
      <c r="R958" s="77"/>
    </row>
    <row r="959" spans="2:18">
      <c r="C959" t="s">
        <v>15</v>
      </c>
      <c r="D959">
        <v>14</v>
      </c>
      <c r="E959">
        <v>13</v>
      </c>
      <c r="F959">
        <v>27</v>
      </c>
      <c r="H959" s="1">
        <v>4080000</v>
      </c>
      <c r="I959" s="1">
        <v>4293000</v>
      </c>
      <c r="J959" s="1">
        <v>8373000</v>
      </c>
      <c r="K959" s="1"/>
      <c r="L959" s="77"/>
      <c r="M959" s="77"/>
      <c r="N959" s="77"/>
      <c r="O959" s="77"/>
      <c r="R959" s="77"/>
    </row>
    <row r="960" spans="2:18">
      <c r="C960" t="s">
        <v>16</v>
      </c>
      <c r="D960">
        <v>3</v>
      </c>
      <c r="E960">
        <v>4</v>
      </c>
      <c r="F960">
        <v>7</v>
      </c>
      <c r="H960" s="1">
        <v>1200500</v>
      </c>
      <c r="I960" s="1">
        <v>1035000</v>
      </c>
      <c r="J960" s="1">
        <v>2235500</v>
      </c>
      <c r="K960" s="1"/>
      <c r="L960" s="77"/>
      <c r="M960" s="77"/>
      <c r="N960" s="77"/>
      <c r="O960" s="77"/>
      <c r="R960" s="77"/>
    </row>
    <row r="961" spans="2:18">
      <c r="C961" t="s">
        <v>17</v>
      </c>
      <c r="D961">
        <v>1</v>
      </c>
      <c r="E961">
        <v>3</v>
      </c>
      <c r="F961">
        <v>4</v>
      </c>
      <c r="H961" s="1">
        <v>1040000</v>
      </c>
      <c r="I961" s="1">
        <v>420000</v>
      </c>
      <c r="J961" s="1">
        <v>1460000</v>
      </c>
      <c r="K961" s="1"/>
      <c r="L961" s="77"/>
      <c r="M961" s="77"/>
      <c r="N961" s="77"/>
      <c r="O961" s="77"/>
      <c r="R961" s="77"/>
    </row>
    <row r="962" spans="2:18">
      <c r="C962" t="s">
        <v>18</v>
      </c>
      <c r="D962">
        <v>6</v>
      </c>
      <c r="E962">
        <v>2</v>
      </c>
      <c r="F962">
        <v>8</v>
      </c>
      <c r="H962" s="1">
        <v>730000</v>
      </c>
      <c r="I962" s="1">
        <v>1866400</v>
      </c>
      <c r="J962" s="1">
        <v>2596400</v>
      </c>
      <c r="K962" s="1"/>
      <c r="L962" s="77"/>
      <c r="M962" s="77"/>
      <c r="N962" s="77"/>
      <c r="O962" s="77"/>
      <c r="R962" s="77"/>
    </row>
    <row r="963" spans="2:18">
      <c r="C963" t="s">
        <v>19</v>
      </c>
      <c r="D963">
        <v>81</v>
      </c>
      <c r="E963">
        <v>69</v>
      </c>
      <c r="F963">
        <v>150</v>
      </c>
      <c r="H963" s="1">
        <v>21452790</v>
      </c>
      <c r="I963" s="1">
        <v>25865551</v>
      </c>
      <c r="J963" s="1">
        <v>47318341</v>
      </c>
      <c r="K963" s="1"/>
      <c r="L963" s="77"/>
      <c r="M963" s="77"/>
      <c r="N963" s="77"/>
      <c r="O963" s="77"/>
      <c r="R963" s="77"/>
    </row>
    <row r="964" spans="2:18">
      <c r="B964" t="s">
        <v>100</v>
      </c>
      <c r="D964">
        <v>117</v>
      </c>
      <c r="E964">
        <v>117</v>
      </c>
      <c r="F964">
        <v>234</v>
      </c>
      <c r="H964" s="1">
        <v>37247451</v>
      </c>
      <c r="I964" s="1">
        <v>37247451</v>
      </c>
      <c r="J964" s="1">
        <v>74494902</v>
      </c>
      <c r="K964" s="1"/>
      <c r="L964" s="77"/>
      <c r="M964" s="77"/>
      <c r="N964" s="77"/>
      <c r="O964" s="77"/>
      <c r="R964" s="77"/>
    </row>
    <row r="965" spans="2:18">
      <c r="B965" t="s">
        <v>101</v>
      </c>
      <c r="C965" t="s">
        <v>11</v>
      </c>
      <c r="H965" s="1"/>
      <c r="I965" s="1"/>
      <c r="J965" s="1"/>
      <c r="K965" s="1"/>
      <c r="L965" s="77"/>
      <c r="M965" s="77"/>
      <c r="N965" s="77"/>
      <c r="O965" s="77"/>
      <c r="R965" s="77"/>
    </row>
    <row r="966" spans="2:18">
      <c r="C966" t="s">
        <v>12</v>
      </c>
      <c r="H966" s="1"/>
      <c r="I966" s="1"/>
      <c r="J966" s="1"/>
      <c r="K966" s="1"/>
      <c r="L966" s="77"/>
      <c r="M966" s="77"/>
      <c r="N966" s="77"/>
      <c r="O966" s="77"/>
      <c r="R966" s="77"/>
    </row>
    <row r="967" spans="2:18">
      <c r="C967" t="s">
        <v>13</v>
      </c>
      <c r="H967" s="1"/>
      <c r="I967" s="1"/>
      <c r="J967" s="1"/>
      <c r="K967" s="1"/>
      <c r="L967" s="77"/>
      <c r="M967" s="77"/>
      <c r="N967" s="77"/>
      <c r="O967" s="77"/>
      <c r="R967" s="77"/>
    </row>
    <row r="968" spans="2:18">
      <c r="C968" t="s">
        <v>14</v>
      </c>
      <c r="H968" s="1"/>
      <c r="I968" s="1"/>
      <c r="J968" s="1"/>
      <c r="K968" s="1"/>
      <c r="L968" s="77"/>
      <c r="M968" s="77"/>
      <c r="N968" s="77"/>
      <c r="O968" s="77"/>
      <c r="R968" s="77"/>
    </row>
    <row r="969" spans="2:18">
      <c r="C969" t="s">
        <v>15</v>
      </c>
      <c r="H969" s="1"/>
      <c r="I969" s="1"/>
      <c r="J969" s="1"/>
      <c r="K969" s="1"/>
      <c r="L969" s="77"/>
      <c r="M969" s="77"/>
      <c r="N969" s="77"/>
      <c r="O969" s="77"/>
      <c r="R969" s="77"/>
    </row>
    <row r="970" spans="2:18">
      <c r="C970" t="s">
        <v>16</v>
      </c>
      <c r="H970" s="1"/>
      <c r="I970" s="1"/>
      <c r="J970" s="1"/>
      <c r="K970" s="1"/>
      <c r="L970" s="77"/>
      <c r="M970" s="77"/>
      <c r="N970" s="77"/>
      <c r="O970" s="77"/>
      <c r="R970" s="77"/>
    </row>
    <row r="971" spans="2:18">
      <c r="C971" t="s">
        <v>17</v>
      </c>
      <c r="H971" s="1"/>
      <c r="I971" s="1"/>
      <c r="J971" s="1"/>
      <c r="K971" s="1"/>
      <c r="L971" s="77"/>
      <c r="M971" s="77"/>
      <c r="N971" s="77"/>
      <c r="O971" s="77"/>
      <c r="R971" s="77"/>
    </row>
    <row r="972" spans="2:18">
      <c r="C972" t="s">
        <v>18</v>
      </c>
      <c r="H972" s="1"/>
      <c r="I972" s="1"/>
      <c r="J972" s="1"/>
      <c r="K972" s="1"/>
      <c r="L972" s="77"/>
      <c r="M972" s="77"/>
      <c r="N972" s="77"/>
      <c r="O972" s="77"/>
      <c r="R972" s="77"/>
    </row>
    <row r="973" spans="2:18">
      <c r="C973" t="s">
        <v>19</v>
      </c>
      <c r="D973">
        <v>1</v>
      </c>
      <c r="E973">
        <v>1</v>
      </c>
      <c r="F973">
        <v>2</v>
      </c>
      <c r="H973" s="1">
        <v>310000</v>
      </c>
      <c r="I973" s="1">
        <v>310000</v>
      </c>
      <c r="J973" s="1">
        <v>620000</v>
      </c>
      <c r="K973" s="1"/>
      <c r="L973" s="77"/>
      <c r="M973" s="77"/>
      <c r="N973" s="77"/>
      <c r="O973" s="77"/>
      <c r="R973" s="77"/>
    </row>
    <row r="974" spans="2:18">
      <c r="B974" t="s">
        <v>102</v>
      </c>
      <c r="D974">
        <v>1</v>
      </c>
      <c r="E974">
        <v>1</v>
      </c>
      <c r="F974">
        <v>2</v>
      </c>
      <c r="H974" s="1">
        <v>310000</v>
      </c>
      <c r="I974" s="1">
        <v>310000</v>
      </c>
      <c r="J974" s="1">
        <v>620000</v>
      </c>
      <c r="K974" s="1"/>
      <c r="L974" s="77"/>
      <c r="M974" s="77"/>
      <c r="N974" s="77"/>
      <c r="O974" s="77"/>
      <c r="R974" s="77"/>
    </row>
    <row r="975" spans="2:18">
      <c r="B975" t="s">
        <v>103</v>
      </c>
      <c r="C975" t="s">
        <v>11</v>
      </c>
      <c r="D975">
        <v>5</v>
      </c>
      <c r="E975">
        <v>4</v>
      </c>
      <c r="F975">
        <v>9</v>
      </c>
      <c r="H975" s="1">
        <v>1136999</v>
      </c>
      <c r="I975" s="1">
        <v>1424752</v>
      </c>
      <c r="J975" s="1">
        <v>2561751</v>
      </c>
      <c r="K975" s="1"/>
      <c r="L975" s="77"/>
      <c r="M975" s="77"/>
      <c r="N975" s="77"/>
      <c r="O975" s="77"/>
      <c r="R975" s="77"/>
    </row>
    <row r="976" spans="2:18">
      <c r="C976" t="s">
        <v>12</v>
      </c>
      <c r="D976">
        <v>1</v>
      </c>
      <c r="F976">
        <v>1</v>
      </c>
      <c r="H976" s="1"/>
      <c r="I976" s="1">
        <v>230000</v>
      </c>
      <c r="J976" s="1">
        <v>230000</v>
      </c>
      <c r="K976" s="1"/>
      <c r="L976" s="77"/>
      <c r="M976" s="77"/>
      <c r="N976" s="77"/>
      <c r="O976" s="77"/>
      <c r="R976" s="77"/>
    </row>
    <row r="977" spans="2:18">
      <c r="C977" t="s">
        <v>13</v>
      </c>
      <c r="D977">
        <v>3</v>
      </c>
      <c r="F977">
        <v>3</v>
      </c>
      <c r="H977" s="1"/>
      <c r="I977" s="1">
        <v>350000</v>
      </c>
      <c r="J977" s="1">
        <v>350000</v>
      </c>
      <c r="K977" s="1"/>
      <c r="L977" s="77"/>
      <c r="M977" s="77"/>
      <c r="N977" s="77"/>
      <c r="O977" s="77"/>
      <c r="R977" s="77"/>
    </row>
    <row r="978" spans="2:18">
      <c r="C978" t="s">
        <v>14</v>
      </c>
      <c r="E978">
        <v>1</v>
      </c>
      <c r="F978">
        <v>1</v>
      </c>
      <c r="H978" s="1">
        <v>250000</v>
      </c>
      <c r="I978" s="1"/>
      <c r="J978" s="1">
        <v>250000</v>
      </c>
      <c r="K978" s="1"/>
      <c r="L978" s="77"/>
      <c r="M978" s="77"/>
      <c r="N978" s="77"/>
      <c r="O978" s="77"/>
      <c r="R978" s="77"/>
    </row>
    <row r="979" spans="2:18">
      <c r="C979" t="s">
        <v>15</v>
      </c>
      <c r="D979">
        <v>4</v>
      </c>
      <c r="E979">
        <v>2</v>
      </c>
      <c r="F979">
        <v>6</v>
      </c>
      <c r="H979" s="1">
        <v>377000</v>
      </c>
      <c r="I979" s="1">
        <v>921900</v>
      </c>
      <c r="J979" s="1">
        <v>1298900</v>
      </c>
      <c r="K979" s="1"/>
      <c r="L979" s="77"/>
      <c r="M979" s="77"/>
      <c r="N979" s="77"/>
      <c r="O979" s="77"/>
      <c r="R979" s="77"/>
    </row>
    <row r="980" spans="2:18">
      <c r="C980" t="s">
        <v>16</v>
      </c>
      <c r="H980" s="1"/>
      <c r="I980" s="1"/>
      <c r="J980" s="1"/>
      <c r="K980" s="1"/>
      <c r="L980" s="77"/>
      <c r="M980" s="77"/>
      <c r="N980" s="77"/>
      <c r="O980" s="77"/>
      <c r="R980" s="77"/>
    </row>
    <row r="981" spans="2:18">
      <c r="C981" t="s">
        <v>17</v>
      </c>
      <c r="D981">
        <v>1</v>
      </c>
      <c r="F981">
        <v>1</v>
      </c>
      <c r="H981" s="1"/>
      <c r="I981" s="1">
        <v>259414</v>
      </c>
      <c r="J981" s="1">
        <v>259414</v>
      </c>
      <c r="K981" s="1"/>
      <c r="L981" s="77"/>
      <c r="M981" s="77"/>
      <c r="N981" s="77"/>
      <c r="O981" s="77"/>
      <c r="R981" s="77"/>
    </row>
    <row r="982" spans="2:18">
      <c r="C982" t="s">
        <v>18</v>
      </c>
      <c r="D982">
        <v>20</v>
      </c>
      <c r="E982">
        <v>23</v>
      </c>
      <c r="F982">
        <v>43</v>
      </c>
      <c r="H982" s="1">
        <v>6916900</v>
      </c>
      <c r="I982" s="1">
        <v>5697424</v>
      </c>
      <c r="J982" s="1">
        <v>12614324</v>
      </c>
      <c r="K982" s="1"/>
      <c r="L982" s="77"/>
      <c r="M982" s="77"/>
      <c r="N982" s="77"/>
      <c r="O982" s="77"/>
      <c r="R982" s="77"/>
    </row>
    <row r="983" spans="2:18">
      <c r="C983" t="s">
        <v>19</v>
      </c>
      <c r="D983">
        <v>66</v>
      </c>
      <c r="E983">
        <v>70</v>
      </c>
      <c r="F983">
        <v>136</v>
      </c>
      <c r="H983" s="1">
        <v>15769692</v>
      </c>
      <c r="I983" s="1">
        <v>15567101</v>
      </c>
      <c r="J983" s="1">
        <v>31336793</v>
      </c>
      <c r="K983" s="1"/>
      <c r="L983" s="77"/>
      <c r="M983" s="77"/>
      <c r="N983" s="77"/>
      <c r="O983" s="77"/>
      <c r="R983" s="77"/>
    </row>
    <row r="984" spans="2:18">
      <c r="B984" t="s">
        <v>104</v>
      </c>
      <c r="D984">
        <v>100</v>
      </c>
      <c r="E984">
        <v>100</v>
      </c>
      <c r="F984">
        <v>200</v>
      </c>
      <c r="H984" s="1">
        <v>24450591</v>
      </c>
      <c r="I984" s="1">
        <v>24450591</v>
      </c>
      <c r="J984" s="1">
        <v>48901182</v>
      </c>
      <c r="K984" s="1"/>
      <c r="L984" s="77"/>
      <c r="M984" s="77"/>
      <c r="N984" s="77"/>
      <c r="O984" s="77"/>
      <c r="R984" s="77"/>
    </row>
    <row r="985" spans="2:18">
      <c r="B985" t="s">
        <v>105</v>
      </c>
      <c r="C985" t="s">
        <v>11</v>
      </c>
      <c r="D985">
        <v>3</v>
      </c>
      <c r="E985">
        <v>4</v>
      </c>
      <c r="F985">
        <v>7</v>
      </c>
      <c r="H985" s="1">
        <v>1916490</v>
      </c>
      <c r="I985" s="1">
        <v>827500</v>
      </c>
      <c r="J985" s="1">
        <v>2743990</v>
      </c>
      <c r="K985" s="1"/>
      <c r="L985" s="77"/>
      <c r="M985" s="77"/>
      <c r="N985" s="77"/>
      <c r="O985" s="77"/>
      <c r="R985" s="77"/>
    </row>
    <row r="986" spans="2:18">
      <c r="C986" t="s">
        <v>12</v>
      </c>
      <c r="D986">
        <v>6</v>
      </c>
      <c r="E986">
        <v>3</v>
      </c>
      <c r="F986">
        <v>9</v>
      </c>
      <c r="H986" s="1">
        <v>1513000</v>
      </c>
      <c r="I986" s="1">
        <v>2239646</v>
      </c>
      <c r="J986" s="1">
        <v>3752646</v>
      </c>
      <c r="K986" s="1"/>
      <c r="L986" s="77"/>
      <c r="M986" s="77"/>
      <c r="N986" s="77"/>
      <c r="O986" s="77"/>
      <c r="R986" s="77"/>
    </row>
    <row r="987" spans="2:18">
      <c r="C987" t="s">
        <v>13</v>
      </c>
      <c r="D987">
        <v>9</v>
      </c>
      <c r="E987">
        <v>4</v>
      </c>
      <c r="F987">
        <v>13</v>
      </c>
      <c r="H987" s="1">
        <v>1458500</v>
      </c>
      <c r="I987" s="1">
        <v>4146739</v>
      </c>
      <c r="J987" s="1">
        <v>5605239</v>
      </c>
      <c r="K987" s="1"/>
      <c r="L987" s="77"/>
      <c r="M987" s="77"/>
      <c r="N987" s="77"/>
      <c r="O987" s="77"/>
      <c r="R987" s="77"/>
    </row>
    <row r="988" spans="2:18">
      <c r="C988" t="s">
        <v>14</v>
      </c>
      <c r="E988">
        <v>2</v>
      </c>
      <c r="F988">
        <v>2</v>
      </c>
      <c r="H988" s="1">
        <v>535000</v>
      </c>
      <c r="I988" s="1"/>
      <c r="J988" s="1">
        <v>535000</v>
      </c>
      <c r="K988" s="1"/>
      <c r="L988" s="77"/>
      <c r="M988" s="77"/>
      <c r="N988" s="77"/>
      <c r="O988" s="77"/>
      <c r="R988" s="77"/>
    </row>
    <row r="989" spans="2:18">
      <c r="C989" t="s">
        <v>15</v>
      </c>
      <c r="D989">
        <v>21</v>
      </c>
      <c r="E989">
        <v>8</v>
      </c>
      <c r="F989">
        <v>29</v>
      </c>
      <c r="H989" s="1">
        <v>3490777</v>
      </c>
      <c r="I989" s="1">
        <v>8515560</v>
      </c>
      <c r="J989" s="1">
        <v>12006337</v>
      </c>
      <c r="K989" s="1"/>
      <c r="L989" s="77"/>
      <c r="M989" s="77"/>
      <c r="N989" s="77"/>
      <c r="O989" s="77"/>
      <c r="R989" s="77"/>
    </row>
    <row r="990" spans="2:18">
      <c r="C990" t="s">
        <v>16</v>
      </c>
      <c r="D990">
        <v>3</v>
      </c>
      <c r="E990">
        <v>11</v>
      </c>
      <c r="F990">
        <v>14</v>
      </c>
      <c r="H990" s="1">
        <v>4397400</v>
      </c>
      <c r="I990" s="1">
        <v>1516000</v>
      </c>
      <c r="J990" s="1">
        <v>5913400</v>
      </c>
      <c r="K990" s="1"/>
      <c r="L990" s="77"/>
      <c r="M990" s="77"/>
      <c r="N990" s="77"/>
      <c r="O990" s="77"/>
      <c r="R990" s="77"/>
    </row>
    <row r="991" spans="2:18">
      <c r="C991" t="s">
        <v>17</v>
      </c>
      <c r="H991" s="1"/>
      <c r="I991" s="1"/>
      <c r="J991" s="1"/>
      <c r="K991" s="1"/>
      <c r="L991" s="77"/>
      <c r="M991" s="77"/>
      <c r="N991" s="77"/>
      <c r="O991" s="77"/>
      <c r="R991" s="77"/>
    </row>
    <row r="992" spans="2:18">
      <c r="C992" t="s">
        <v>18</v>
      </c>
      <c r="D992">
        <v>7</v>
      </c>
      <c r="E992">
        <v>3</v>
      </c>
      <c r="F992">
        <v>10</v>
      </c>
      <c r="H992" s="1">
        <v>1309500</v>
      </c>
      <c r="I992" s="1">
        <v>2889500</v>
      </c>
      <c r="J992" s="1">
        <v>4199000</v>
      </c>
      <c r="K992" s="1"/>
      <c r="L992" s="77"/>
      <c r="M992" s="77"/>
      <c r="N992" s="77"/>
      <c r="O992" s="77"/>
      <c r="R992" s="77"/>
    </row>
    <row r="993" spans="2:18">
      <c r="C993" t="s">
        <v>19</v>
      </c>
      <c r="D993">
        <v>105</v>
      </c>
      <c r="E993">
        <v>119</v>
      </c>
      <c r="F993">
        <v>224</v>
      </c>
      <c r="H993" s="1">
        <v>51157339</v>
      </c>
      <c r="I993" s="1">
        <v>45643061</v>
      </c>
      <c r="J993" s="1">
        <v>96800400</v>
      </c>
      <c r="K993" s="1"/>
      <c r="L993" s="77"/>
      <c r="M993" s="77"/>
      <c r="N993" s="77"/>
      <c r="O993" s="77"/>
      <c r="R993" s="77"/>
    </row>
    <row r="994" spans="2:18">
      <c r="B994" t="s">
        <v>106</v>
      </c>
      <c r="D994">
        <v>154</v>
      </c>
      <c r="E994">
        <v>154</v>
      </c>
      <c r="F994">
        <v>308</v>
      </c>
      <c r="H994" s="1">
        <v>65778006</v>
      </c>
      <c r="I994" s="1">
        <v>65778006</v>
      </c>
      <c r="J994" s="1">
        <v>131556012</v>
      </c>
      <c r="K994" s="1"/>
      <c r="L994" s="77"/>
      <c r="M994" s="77"/>
      <c r="N994" s="77"/>
      <c r="O994" s="77"/>
      <c r="R994" s="77"/>
    </row>
    <row r="995" spans="2:18">
      <c r="B995" t="s">
        <v>107</v>
      </c>
      <c r="C995" t="s">
        <v>11</v>
      </c>
      <c r="D995">
        <v>3</v>
      </c>
      <c r="E995">
        <v>1</v>
      </c>
      <c r="F995">
        <v>4</v>
      </c>
      <c r="H995" s="1">
        <v>487000</v>
      </c>
      <c r="I995" s="1">
        <v>2035000</v>
      </c>
      <c r="J995" s="1">
        <v>2522000</v>
      </c>
      <c r="K995" s="1"/>
      <c r="L995" s="77"/>
      <c r="M995" s="77"/>
      <c r="N995" s="77"/>
      <c r="O995" s="77"/>
      <c r="R995" s="77"/>
    </row>
    <row r="996" spans="2:18">
      <c r="C996" t="s">
        <v>12</v>
      </c>
      <c r="D996">
        <v>4</v>
      </c>
      <c r="E996">
        <v>2</v>
      </c>
      <c r="F996">
        <v>6</v>
      </c>
      <c r="H996" s="1">
        <v>591900</v>
      </c>
      <c r="I996" s="1">
        <v>1677000</v>
      </c>
      <c r="J996" s="1">
        <v>2268900</v>
      </c>
      <c r="K996" s="1"/>
      <c r="L996" s="77"/>
      <c r="M996" s="77"/>
      <c r="N996" s="77"/>
      <c r="O996" s="77"/>
      <c r="R996" s="77"/>
    </row>
    <row r="997" spans="2:18">
      <c r="C997" t="s">
        <v>13</v>
      </c>
      <c r="D997">
        <v>12</v>
      </c>
      <c r="E997">
        <v>8</v>
      </c>
      <c r="F997">
        <v>20</v>
      </c>
      <c r="H997" s="1">
        <v>3794500</v>
      </c>
      <c r="I997" s="1">
        <v>6741336</v>
      </c>
      <c r="J997" s="1">
        <v>10535836</v>
      </c>
      <c r="K997" s="1"/>
      <c r="L997" s="77"/>
      <c r="M997" s="77"/>
      <c r="N997" s="77"/>
      <c r="O997" s="77"/>
      <c r="R997" s="77"/>
    </row>
    <row r="998" spans="2:18">
      <c r="C998" t="s">
        <v>14</v>
      </c>
      <c r="D998">
        <v>1</v>
      </c>
      <c r="E998">
        <v>1</v>
      </c>
      <c r="F998">
        <v>2</v>
      </c>
      <c r="H998" s="1">
        <v>225000</v>
      </c>
      <c r="I998" s="1">
        <v>75000</v>
      </c>
      <c r="J998" s="1">
        <v>300000</v>
      </c>
      <c r="K998" s="1"/>
      <c r="L998" s="77"/>
      <c r="M998" s="77"/>
      <c r="N998" s="77"/>
      <c r="O998" s="77"/>
      <c r="R998" s="77"/>
    </row>
    <row r="999" spans="2:18">
      <c r="C999" t="s">
        <v>15</v>
      </c>
      <c r="D999">
        <v>20</v>
      </c>
      <c r="E999">
        <v>10</v>
      </c>
      <c r="F999">
        <v>30</v>
      </c>
      <c r="H999" s="1">
        <v>4905400</v>
      </c>
      <c r="I999" s="1">
        <v>11662338</v>
      </c>
      <c r="J999" s="1">
        <v>16567738</v>
      </c>
      <c r="K999" s="1"/>
      <c r="L999" s="77"/>
      <c r="M999" s="77"/>
      <c r="N999" s="77"/>
      <c r="O999" s="77"/>
      <c r="R999" s="77"/>
    </row>
    <row r="1000" spans="2:18">
      <c r="C1000" t="s">
        <v>16</v>
      </c>
      <c r="D1000">
        <v>28</v>
      </c>
      <c r="E1000">
        <v>41</v>
      </c>
      <c r="F1000">
        <v>69</v>
      </c>
      <c r="H1000" s="1">
        <v>28424583</v>
      </c>
      <c r="I1000" s="1">
        <v>17368319</v>
      </c>
      <c r="J1000" s="1">
        <v>45792902</v>
      </c>
      <c r="K1000" s="1"/>
      <c r="L1000" s="77"/>
      <c r="M1000" s="77"/>
      <c r="N1000" s="77"/>
      <c r="O1000" s="77"/>
      <c r="R1000" s="77"/>
    </row>
    <row r="1001" spans="2:18">
      <c r="C1001" t="s">
        <v>17</v>
      </c>
      <c r="H1001" s="1"/>
      <c r="I1001" s="1"/>
      <c r="J1001" s="1"/>
      <c r="K1001" s="1"/>
      <c r="L1001" s="77"/>
      <c r="M1001" s="77"/>
      <c r="N1001" s="77"/>
      <c r="O1001" s="77"/>
      <c r="R1001" s="77"/>
    </row>
    <row r="1002" spans="2:18">
      <c r="C1002" t="s">
        <v>18</v>
      </c>
      <c r="D1002">
        <v>8</v>
      </c>
      <c r="E1002">
        <v>2</v>
      </c>
      <c r="F1002">
        <v>10</v>
      </c>
      <c r="H1002" s="1">
        <v>980000</v>
      </c>
      <c r="I1002" s="1">
        <v>3904599</v>
      </c>
      <c r="J1002" s="1">
        <v>4884599</v>
      </c>
      <c r="K1002" s="1"/>
      <c r="L1002" s="77"/>
      <c r="M1002" s="77"/>
      <c r="N1002" s="77"/>
      <c r="O1002" s="77"/>
      <c r="R1002" s="77"/>
    </row>
    <row r="1003" spans="2:18">
      <c r="C1003" t="s">
        <v>19</v>
      </c>
      <c r="D1003">
        <v>58</v>
      </c>
      <c r="E1003">
        <v>69</v>
      </c>
      <c r="F1003">
        <v>127</v>
      </c>
      <c r="H1003" s="1">
        <v>40235907</v>
      </c>
      <c r="I1003" s="1">
        <v>36180698</v>
      </c>
      <c r="J1003" s="1">
        <v>76416605</v>
      </c>
      <c r="K1003" s="1"/>
      <c r="L1003" s="77"/>
      <c r="M1003" s="77"/>
      <c r="N1003" s="77"/>
      <c r="O1003" s="77"/>
      <c r="R1003" s="77"/>
    </row>
    <row r="1004" spans="2:18">
      <c r="B1004" t="s">
        <v>108</v>
      </c>
      <c r="D1004">
        <v>134</v>
      </c>
      <c r="E1004">
        <v>134</v>
      </c>
      <c r="F1004">
        <v>268</v>
      </c>
      <c r="H1004" s="1">
        <v>79644290</v>
      </c>
      <c r="I1004" s="1">
        <v>79644290</v>
      </c>
      <c r="J1004" s="1">
        <v>159288580</v>
      </c>
      <c r="K1004" s="1"/>
      <c r="L1004" s="77"/>
      <c r="M1004" s="77"/>
      <c r="N1004" s="77"/>
      <c r="O1004" s="77"/>
      <c r="R1004" s="77"/>
    </row>
    <row r="1005" spans="2:18">
      <c r="B1005" t="s">
        <v>109</v>
      </c>
      <c r="C1005" t="s">
        <v>11</v>
      </c>
      <c r="H1005" s="1"/>
      <c r="I1005" s="1"/>
      <c r="J1005" s="1"/>
      <c r="K1005" s="1"/>
      <c r="L1005" s="77"/>
      <c r="M1005" s="77"/>
      <c r="N1005" s="77"/>
      <c r="O1005" s="77"/>
      <c r="R1005" s="77"/>
    </row>
    <row r="1006" spans="2:18">
      <c r="C1006" t="s">
        <v>12</v>
      </c>
      <c r="D1006">
        <v>1</v>
      </c>
      <c r="E1006">
        <v>1</v>
      </c>
      <c r="F1006">
        <v>2</v>
      </c>
      <c r="H1006" s="1">
        <v>254000</v>
      </c>
      <c r="I1006" s="1">
        <v>254000</v>
      </c>
      <c r="J1006" s="1">
        <v>508000</v>
      </c>
      <c r="K1006" s="1"/>
      <c r="L1006" s="77"/>
      <c r="M1006" s="77"/>
      <c r="N1006" s="77"/>
      <c r="O1006" s="77"/>
      <c r="R1006" s="77"/>
    </row>
    <row r="1007" spans="2:18">
      <c r="C1007" t="s">
        <v>13</v>
      </c>
      <c r="D1007">
        <v>1</v>
      </c>
      <c r="E1007">
        <v>1</v>
      </c>
      <c r="F1007">
        <v>2</v>
      </c>
      <c r="H1007" s="1">
        <v>235000</v>
      </c>
      <c r="I1007" s="1">
        <v>235000</v>
      </c>
      <c r="J1007" s="1">
        <v>470000</v>
      </c>
      <c r="K1007" s="1"/>
      <c r="L1007" s="77"/>
      <c r="M1007" s="77"/>
      <c r="N1007" s="77"/>
      <c r="O1007" s="77"/>
      <c r="R1007" s="77"/>
    </row>
    <row r="1008" spans="2:18">
      <c r="C1008" t="s">
        <v>14</v>
      </c>
      <c r="D1008">
        <v>1</v>
      </c>
      <c r="F1008">
        <v>1</v>
      </c>
      <c r="H1008" s="1"/>
      <c r="I1008" s="1">
        <v>435000</v>
      </c>
      <c r="J1008" s="1">
        <v>435000</v>
      </c>
      <c r="K1008" s="1"/>
      <c r="L1008" s="77"/>
      <c r="M1008" s="77"/>
      <c r="N1008" s="77"/>
      <c r="O1008" s="77"/>
      <c r="R1008" s="77"/>
    </row>
    <row r="1009" spans="2:18">
      <c r="C1009" t="s">
        <v>15</v>
      </c>
      <c r="D1009">
        <v>5</v>
      </c>
      <c r="E1009">
        <v>4</v>
      </c>
      <c r="F1009">
        <v>9</v>
      </c>
      <c r="H1009" s="1">
        <v>1445100</v>
      </c>
      <c r="I1009" s="1">
        <v>1725100</v>
      </c>
      <c r="J1009" s="1">
        <v>3170200</v>
      </c>
      <c r="K1009" s="1"/>
      <c r="L1009" s="77"/>
      <c r="M1009" s="77"/>
      <c r="N1009" s="77"/>
      <c r="O1009" s="77"/>
      <c r="R1009" s="77"/>
    </row>
    <row r="1010" spans="2:18">
      <c r="C1010" t="s">
        <v>16</v>
      </c>
      <c r="H1010" s="1"/>
      <c r="I1010" s="1"/>
      <c r="J1010" s="1"/>
      <c r="K1010" s="1"/>
      <c r="L1010" s="77"/>
      <c r="M1010" s="77"/>
      <c r="N1010" s="77"/>
      <c r="O1010" s="77"/>
      <c r="R1010" s="77"/>
    </row>
    <row r="1011" spans="2:18">
      <c r="C1011" t="s">
        <v>17</v>
      </c>
      <c r="H1011" s="1"/>
      <c r="I1011" s="1"/>
      <c r="J1011" s="1"/>
      <c r="K1011" s="1"/>
      <c r="L1011" s="77"/>
      <c r="M1011" s="77"/>
      <c r="N1011" s="77"/>
      <c r="O1011" s="77"/>
      <c r="R1011" s="77"/>
    </row>
    <row r="1012" spans="2:18">
      <c r="C1012" t="s">
        <v>18</v>
      </c>
      <c r="H1012" s="1"/>
      <c r="I1012" s="1"/>
      <c r="J1012" s="1"/>
      <c r="K1012" s="1"/>
      <c r="L1012" s="77"/>
      <c r="M1012" s="77"/>
      <c r="N1012" s="77"/>
      <c r="O1012" s="77"/>
      <c r="R1012" s="77"/>
    </row>
    <row r="1013" spans="2:18">
      <c r="C1013" t="s">
        <v>19</v>
      </c>
      <c r="D1013">
        <v>11</v>
      </c>
      <c r="E1013">
        <v>13</v>
      </c>
      <c r="F1013">
        <v>24</v>
      </c>
      <c r="H1013" s="1">
        <v>4949000</v>
      </c>
      <c r="I1013" s="1">
        <v>4234000</v>
      </c>
      <c r="J1013" s="1">
        <v>9183000</v>
      </c>
      <c r="K1013" s="1"/>
      <c r="L1013" s="77"/>
      <c r="M1013" s="77"/>
      <c r="N1013" s="77"/>
      <c r="O1013" s="77"/>
      <c r="R1013" s="77"/>
    </row>
    <row r="1014" spans="2:18">
      <c r="B1014" t="s">
        <v>110</v>
      </c>
      <c r="D1014">
        <v>19</v>
      </c>
      <c r="E1014">
        <v>19</v>
      </c>
      <c r="F1014">
        <v>38</v>
      </c>
      <c r="H1014" s="1">
        <v>6883100</v>
      </c>
      <c r="I1014" s="1">
        <v>6883100</v>
      </c>
      <c r="J1014" s="1">
        <v>13766200</v>
      </c>
      <c r="K1014" s="1"/>
      <c r="L1014" s="77"/>
      <c r="M1014" s="77"/>
      <c r="N1014" s="77"/>
      <c r="O1014" s="77"/>
      <c r="R1014" s="77"/>
    </row>
    <row r="1015" spans="2:18">
      <c r="B1015" t="s">
        <v>111</v>
      </c>
      <c r="C1015" t="s">
        <v>11</v>
      </c>
      <c r="E1015">
        <v>2</v>
      </c>
      <c r="F1015">
        <v>2</v>
      </c>
      <c r="H1015" s="1">
        <v>692000</v>
      </c>
      <c r="I1015" s="1"/>
      <c r="J1015" s="1">
        <v>692000</v>
      </c>
      <c r="K1015" s="1"/>
      <c r="L1015" s="77"/>
      <c r="M1015" s="77"/>
      <c r="N1015" s="77"/>
      <c r="O1015" s="77"/>
      <c r="R1015" s="77"/>
    </row>
    <row r="1016" spans="2:18">
      <c r="C1016" t="s">
        <v>12</v>
      </c>
      <c r="D1016">
        <v>3</v>
      </c>
      <c r="E1016">
        <v>7</v>
      </c>
      <c r="F1016">
        <v>10</v>
      </c>
      <c r="H1016" s="1">
        <v>2808000</v>
      </c>
      <c r="I1016" s="1">
        <v>1865000</v>
      </c>
      <c r="J1016" s="1">
        <v>4673000</v>
      </c>
      <c r="K1016" s="1"/>
      <c r="L1016" s="77"/>
      <c r="M1016" s="77"/>
      <c r="N1016" s="77"/>
      <c r="O1016" s="77"/>
      <c r="R1016" s="77"/>
    </row>
    <row r="1017" spans="2:18">
      <c r="C1017" t="s">
        <v>13</v>
      </c>
      <c r="D1017">
        <v>4</v>
      </c>
      <c r="E1017">
        <v>9</v>
      </c>
      <c r="F1017">
        <v>13</v>
      </c>
      <c r="H1017" s="1">
        <v>3465000</v>
      </c>
      <c r="I1017" s="1">
        <v>1685000</v>
      </c>
      <c r="J1017" s="1">
        <v>5150000</v>
      </c>
      <c r="K1017" s="1"/>
      <c r="L1017" s="77"/>
      <c r="M1017" s="77"/>
      <c r="N1017" s="77"/>
      <c r="O1017" s="77"/>
      <c r="R1017" s="77"/>
    </row>
    <row r="1018" spans="2:18">
      <c r="C1018" t="s">
        <v>14</v>
      </c>
      <c r="H1018" s="1"/>
      <c r="I1018" s="1"/>
      <c r="J1018" s="1"/>
      <c r="K1018" s="1"/>
      <c r="L1018" s="77"/>
      <c r="M1018" s="77"/>
      <c r="N1018" s="77"/>
      <c r="O1018" s="77"/>
      <c r="R1018" s="77"/>
    </row>
    <row r="1019" spans="2:18">
      <c r="C1019" t="s">
        <v>15</v>
      </c>
      <c r="D1019">
        <v>14</v>
      </c>
      <c r="E1019">
        <v>11</v>
      </c>
      <c r="F1019">
        <v>25</v>
      </c>
      <c r="H1019" s="1">
        <v>3982400</v>
      </c>
      <c r="I1019" s="1">
        <v>4960800</v>
      </c>
      <c r="J1019" s="1">
        <v>8943200</v>
      </c>
      <c r="K1019" s="1"/>
      <c r="L1019" s="77"/>
      <c r="M1019" s="77"/>
      <c r="N1019" s="77"/>
      <c r="O1019" s="77"/>
      <c r="R1019" s="77"/>
    </row>
    <row r="1020" spans="2:18">
      <c r="C1020" t="s">
        <v>16</v>
      </c>
      <c r="E1020">
        <v>1</v>
      </c>
      <c r="F1020">
        <v>1</v>
      </c>
      <c r="H1020" s="1">
        <v>400000</v>
      </c>
      <c r="I1020" s="1"/>
      <c r="J1020" s="1">
        <v>400000</v>
      </c>
      <c r="K1020" s="1"/>
      <c r="L1020" s="77"/>
      <c r="M1020" s="77"/>
      <c r="N1020" s="77"/>
      <c r="O1020" s="77"/>
      <c r="R1020" s="77"/>
    </row>
    <row r="1021" spans="2:18">
      <c r="C1021" t="s">
        <v>17</v>
      </c>
      <c r="D1021">
        <v>1</v>
      </c>
      <c r="E1021">
        <v>1</v>
      </c>
      <c r="F1021">
        <v>2</v>
      </c>
      <c r="H1021" s="1">
        <v>300000</v>
      </c>
      <c r="I1021" s="1">
        <v>300000</v>
      </c>
      <c r="J1021" s="1">
        <v>600000</v>
      </c>
      <c r="K1021" s="1"/>
      <c r="L1021" s="77"/>
      <c r="M1021" s="77"/>
      <c r="N1021" s="77"/>
      <c r="O1021" s="77"/>
      <c r="R1021" s="77"/>
    </row>
    <row r="1022" spans="2:18">
      <c r="C1022" t="s">
        <v>18</v>
      </c>
      <c r="D1022">
        <v>3</v>
      </c>
      <c r="E1022">
        <v>9</v>
      </c>
      <c r="F1022">
        <v>12</v>
      </c>
      <c r="H1022" s="1">
        <v>3622000</v>
      </c>
      <c r="I1022" s="1">
        <v>1171000</v>
      </c>
      <c r="J1022" s="1">
        <v>4793000</v>
      </c>
      <c r="K1022" s="1"/>
      <c r="L1022" s="77"/>
      <c r="M1022" s="77"/>
      <c r="N1022" s="77"/>
      <c r="O1022" s="77"/>
      <c r="R1022" s="77"/>
    </row>
    <row r="1023" spans="2:18">
      <c r="C1023" t="s">
        <v>19</v>
      </c>
      <c r="D1023">
        <v>58</v>
      </c>
      <c r="E1023">
        <v>43</v>
      </c>
      <c r="F1023">
        <v>101</v>
      </c>
      <c r="H1023" s="1">
        <v>16785658</v>
      </c>
      <c r="I1023" s="1">
        <v>22073258</v>
      </c>
      <c r="J1023" s="1">
        <v>38858916</v>
      </c>
      <c r="K1023" s="1"/>
      <c r="L1023" s="77"/>
      <c r="M1023" s="77"/>
      <c r="N1023" s="77"/>
      <c r="O1023" s="77"/>
      <c r="R1023" s="77"/>
    </row>
    <row r="1024" spans="2:18">
      <c r="B1024" t="s">
        <v>112</v>
      </c>
      <c r="D1024">
        <v>83</v>
      </c>
      <c r="E1024">
        <v>83</v>
      </c>
      <c r="F1024">
        <v>166</v>
      </c>
      <c r="H1024" s="1">
        <v>32055058</v>
      </c>
      <c r="I1024" s="1">
        <v>32055058</v>
      </c>
      <c r="J1024" s="1">
        <v>64110116</v>
      </c>
      <c r="K1024" s="1"/>
      <c r="L1024" s="77"/>
      <c r="M1024" s="77"/>
      <c r="N1024" s="77"/>
      <c r="O1024" s="77"/>
      <c r="R1024" s="77"/>
    </row>
    <row r="1025" spans="2:18">
      <c r="B1025" t="s">
        <v>113</v>
      </c>
      <c r="C1025" t="s">
        <v>11</v>
      </c>
      <c r="H1025" s="1"/>
      <c r="I1025" s="1"/>
      <c r="J1025" s="1"/>
      <c r="K1025" s="1"/>
      <c r="L1025" s="77"/>
      <c r="M1025" s="77"/>
      <c r="N1025" s="77"/>
      <c r="O1025" s="77"/>
      <c r="R1025" s="77"/>
    </row>
    <row r="1026" spans="2:18">
      <c r="C1026" t="s">
        <v>12</v>
      </c>
      <c r="D1026">
        <v>3</v>
      </c>
      <c r="E1026">
        <v>10</v>
      </c>
      <c r="F1026">
        <v>13</v>
      </c>
      <c r="H1026" s="1">
        <v>3979240</v>
      </c>
      <c r="I1026" s="1">
        <v>1064000</v>
      </c>
      <c r="J1026" s="1">
        <v>5043240</v>
      </c>
      <c r="K1026" s="1"/>
      <c r="L1026" s="77"/>
      <c r="M1026" s="77"/>
      <c r="N1026" s="77"/>
      <c r="O1026" s="77"/>
      <c r="R1026" s="77"/>
    </row>
    <row r="1027" spans="2:18">
      <c r="C1027" t="s">
        <v>13</v>
      </c>
      <c r="D1027">
        <v>6</v>
      </c>
      <c r="E1027">
        <v>5</v>
      </c>
      <c r="F1027">
        <v>11</v>
      </c>
      <c r="H1027" s="1">
        <v>1779500</v>
      </c>
      <c r="I1027" s="1">
        <v>2021950</v>
      </c>
      <c r="J1027" s="1">
        <v>3801450</v>
      </c>
      <c r="K1027" s="1"/>
      <c r="L1027" s="77"/>
      <c r="M1027" s="77"/>
      <c r="N1027" s="77"/>
      <c r="O1027" s="77"/>
      <c r="R1027" s="77"/>
    </row>
    <row r="1028" spans="2:18">
      <c r="C1028" t="s">
        <v>14</v>
      </c>
      <c r="D1028">
        <v>1</v>
      </c>
      <c r="F1028">
        <v>1</v>
      </c>
      <c r="H1028" s="1"/>
      <c r="I1028" s="1">
        <v>337500</v>
      </c>
      <c r="J1028" s="1">
        <v>337500</v>
      </c>
      <c r="K1028" s="1"/>
      <c r="L1028" s="77"/>
      <c r="M1028" s="77"/>
      <c r="N1028" s="77"/>
      <c r="O1028" s="77"/>
      <c r="R1028" s="77"/>
    </row>
    <row r="1029" spans="2:18">
      <c r="C1029" t="s">
        <v>15</v>
      </c>
      <c r="D1029">
        <v>11</v>
      </c>
      <c r="E1029">
        <v>14</v>
      </c>
      <c r="F1029">
        <v>25</v>
      </c>
      <c r="H1029" s="1">
        <v>4805100</v>
      </c>
      <c r="I1029" s="1">
        <v>3206500</v>
      </c>
      <c r="J1029" s="1">
        <v>8011600</v>
      </c>
      <c r="K1029" s="1"/>
      <c r="L1029" s="77"/>
      <c r="M1029" s="77"/>
      <c r="N1029" s="77"/>
      <c r="O1029" s="77"/>
      <c r="R1029" s="77"/>
    </row>
    <row r="1030" spans="2:18">
      <c r="C1030" t="s">
        <v>16</v>
      </c>
      <c r="E1030">
        <v>1</v>
      </c>
      <c r="F1030">
        <v>1</v>
      </c>
      <c r="H1030" s="1">
        <v>274000</v>
      </c>
      <c r="I1030" s="1"/>
      <c r="J1030" s="1">
        <v>274000</v>
      </c>
      <c r="K1030" s="1"/>
      <c r="L1030" s="77"/>
      <c r="M1030" s="77"/>
      <c r="N1030" s="77"/>
      <c r="O1030" s="77"/>
      <c r="R1030" s="77"/>
    </row>
    <row r="1031" spans="2:18">
      <c r="C1031" t="s">
        <v>17</v>
      </c>
      <c r="H1031" s="1"/>
      <c r="I1031" s="1"/>
      <c r="J1031" s="1"/>
      <c r="K1031" s="1"/>
      <c r="L1031" s="77"/>
      <c r="M1031" s="77"/>
      <c r="N1031" s="77"/>
      <c r="O1031" s="77"/>
      <c r="R1031" s="77"/>
    </row>
    <row r="1032" spans="2:18">
      <c r="C1032" t="s">
        <v>18</v>
      </c>
      <c r="D1032">
        <v>7</v>
      </c>
      <c r="E1032">
        <v>3</v>
      </c>
      <c r="F1032">
        <v>10</v>
      </c>
      <c r="H1032" s="1">
        <v>1183000</v>
      </c>
      <c r="I1032" s="1">
        <v>2673000</v>
      </c>
      <c r="J1032" s="1">
        <v>3856000</v>
      </c>
      <c r="K1032" s="1"/>
      <c r="L1032" s="77"/>
      <c r="M1032" s="77"/>
      <c r="N1032" s="77"/>
      <c r="O1032" s="77"/>
      <c r="R1032" s="77"/>
    </row>
    <row r="1033" spans="2:18">
      <c r="C1033" t="s">
        <v>19</v>
      </c>
      <c r="D1033">
        <v>48</v>
      </c>
      <c r="E1033">
        <v>43</v>
      </c>
      <c r="F1033">
        <v>91</v>
      </c>
      <c r="H1033" s="1">
        <v>13835700</v>
      </c>
      <c r="I1033" s="1">
        <v>16553590</v>
      </c>
      <c r="J1033" s="1">
        <v>30389290</v>
      </c>
      <c r="K1033" s="1"/>
      <c r="L1033" s="77"/>
      <c r="M1033" s="77"/>
      <c r="N1033" s="77"/>
      <c r="O1033" s="77"/>
      <c r="R1033" s="77"/>
    </row>
    <row r="1034" spans="2:18">
      <c r="B1034" t="s">
        <v>114</v>
      </c>
      <c r="D1034">
        <v>76</v>
      </c>
      <c r="E1034">
        <v>76</v>
      </c>
      <c r="F1034">
        <v>152</v>
      </c>
      <c r="H1034" s="1">
        <v>25856540</v>
      </c>
      <c r="I1034" s="1">
        <v>25856540</v>
      </c>
      <c r="J1034" s="1">
        <v>51713080</v>
      </c>
      <c r="K1034" s="1"/>
      <c r="L1034" s="77"/>
      <c r="M1034" s="77"/>
      <c r="N1034" s="77"/>
      <c r="O1034" s="77"/>
      <c r="R1034" s="77"/>
    </row>
    <row r="1035" spans="2:18">
      <c r="B1035" t="s">
        <v>115</v>
      </c>
      <c r="C1035" t="s">
        <v>11</v>
      </c>
      <c r="D1035">
        <v>1</v>
      </c>
      <c r="F1035">
        <v>1</v>
      </c>
      <c r="H1035" s="1"/>
      <c r="I1035" s="1">
        <v>282500</v>
      </c>
      <c r="J1035" s="1">
        <v>282500</v>
      </c>
      <c r="K1035" s="1"/>
      <c r="L1035" s="77"/>
      <c r="M1035" s="77"/>
      <c r="N1035" s="77"/>
      <c r="O1035" s="77"/>
      <c r="R1035" s="77"/>
    </row>
    <row r="1036" spans="2:18">
      <c r="C1036" t="s">
        <v>12</v>
      </c>
      <c r="D1036">
        <v>1</v>
      </c>
      <c r="E1036">
        <v>4</v>
      </c>
      <c r="F1036">
        <v>5</v>
      </c>
      <c r="H1036" s="1">
        <v>1250500</v>
      </c>
      <c r="I1036" s="1">
        <v>490000</v>
      </c>
      <c r="J1036" s="1">
        <v>1740500</v>
      </c>
      <c r="K1036" s="1"/>
      <c r="L1036" s="77"/>
      <c r="M1036" s="77"/>
      <c r="N1036" s="77"/>
      <c r="O1036" s="77"/>
      <c r="R1036" s="77"/>
    </row>
    <row r="1037" spans="2:18">
      <c r="C1037" t="s">
        <v>13</v>
      </c>
      <c r="D1037">
        <v>2</v>
      </c>
      <c r="E1037">
        <v>1</v>
      </c>
      <c r="F1037">
        <v>3</v>
      </c>
      <c r="H1037" s="1">
        <v>265000</v>
      </c>
      <c r="I1037" s="1">
        <v>653000</v>
      </c>
      <c r="J1037" s="1">
        <v>918000</v>
      </c>
      <c r="K1037" s="1"/>
      <c r="L1037" s="77"/>
      <c r="M1037" s="77"/>
      <c r="N1037" s="77"/>
      <c r="O1037" s="77"/>
      <c r="R1037" s="77"/>
    </row>
    <row r="1038" spans="2:18">
      <c r="C1038" t="s">
        <v>14</v>
      </c>
      <c r="H1038" s="1"/>
      <c r="I1038" s="1"/>
      <c r="J1038" s="1"/>
      <c r="K1038" s="1"/>
      <c r="L1038" s="77"/>
      <c r="M1038" s="77"/>
      <c r="N1038" s="77"/>
      <c r="O1038" s="77"/>
      <c r="R1038" s="77"/>
    </row>
    <row r="1039" spans="2:18">
      <c r="C1039" t="s">
        <v>15</v>
      </c>
      <c r="D1039">
        <v>6</v>
      </c>
      <c r="E1039">
        <v>5</v>
      </c>
      <c r="F1039">
        <v>11</v>
      </c>
      <c r="H1039" s="1">
        <v>1476000</v>
      </c>
      <c r="I1039" s="1">
        <v>2034800</v>
      </c>
      <c r="J1039" s="1">
        <v>3510800</v>
      </c>
      <c r="K1039" s="1"/>
      <c r="L1039" s="77"/>
      <c r="M1039" s="77"/>
      <c r="N1039" s="77"/>
      <c r="O1039" s="77"/>
      <c r="R1039" s="77"/>
    </row>
    <row r="1040" spans="2:18">
      <c r="C1040" t="s">
        <v>16</v>
      </c>
      <c r="E1040">
        <v>1</v>
      </c>
      <c r="F1040">
        <v>1</v>
      </c>
      <c r="H1040" s="1">
        <v>394000</v>
      </c>
      <c r="I1040" s="1"/>
      <c r="J1040" s="1">
        <v>394000</v>
      </c>
      <c r="K1040" s="1"/>
      <c r="L1040" s="77"/>
      <c r="M1040" s="77"/>
      <c r="N1040" s="77"/>
      <c r="O1040" s="77"/>
      <c r="R1040" s="77"/>
    </row>
    <row r="1041" spans="2:18">
      <c r="C1041" t="s">
        <v>17</v>
      </c>
      <c r="D1041">
        <v>1</v>
      </c>
      <c r="F1041">
        <v>1</v>
      </c>
      <c r="H1041" s="1"/>
      <c r="I1041" s="1">
        <v>297500</v>
      </c>
      <c r="J1041" s="1">
        <v>297500</v>
      </c>
      <c r="K1041" s="1"/>
      <c r="L1041" s="77"/>
      <c r="M1041" s="77"/>
      <c r="N1041" s="77"/>
      <c r="O1041" s="77"/>
      <c r="R1041" s="77"/>
    </row>
    <row r="1042" spans="2:18">
      <c r="C1042" t="s">
        <v>18</v>
      </c>
      <c r="D1042">
        <v>1</v>
      </c>
      <c r="E1042">
        <v>1</v>
      </c>
      <c r="F1042">
        <v>2</v>
      </c>
      <c r="H1042" s="1">
        <v>380000</v>
      </c>
      <c r="I1042" s="1">
        <v>265000</v>
      </c>
      <c r="J1042" s="1">
        <v>645000</v>
      </c>
      <c r="K1042" s="1"/>
      <c r="L1042" s="77"/>
      <c r="M1042" s="77"/>
      <c r="N1042" s="77"/>
      <c r="O1042" s="77"/>
      <c r="R1042" s="77"/>
    </row>
    <row r="1043" spans="2:18">
      <c r="C1043" t="s">
        <v>19</v>
      </c>
      <c r="D1043">
        <v>31</v>
      </c>
      <c r="E1043">
        <v>31</v>
      </c>
      <c r="F1043">
        <v>62</v>
      </c>
      <c r="H1043" s="1">
        <v>9752037</v>
      </c>
      <c r="I1043" s="1">
        <v>9494737</v>
      </c>
      <c r="J1043" s="1">
        <v>19246774</v>
      </c>
      <c r="K1043" s="1"/>
      <c r="L1043" s="77"/>
      <c r="M1043" s="77"/>
      <c r="N1043" s="77"/>
      <c r="O1043" s="77"/>
      <c r="R1043" s="77"/>
    </row>
    <row r="1044" spans="2:18">
      <c r="B1044" t="s">
        <v>116</v>
      </c>
      <c r="D1044">
        <v>43</v>
      </c>
      <c r="E1044">
        <v>43</v>
      </c>
      <c r="F1044">
        <v>86</v>
      </c>
      <c r="H1044" s="1">
        <v>13517537</v>
      </c>
      <c r="I1044" s="1">
        <v>13517537</v>
      </c>
      <c r="J1044" s="1">
        <v>27035074</v>
      </c>
      <c r="K1044" s="1"/>
      <c r="L1044" s="77"/>
      <c r="M1044" s="77"/>
      <c r="N1044" s="77"/>
      <c r="O1044" s="77"/>
      <c r="R1044" s="77"/>
    </row>
    <row r="1045" spans="2:18">
      <c r="B1045" t="s">
        <v>117</v>
      </c>
      <c r="C1045" t="s">
        <v>11</v>
      </c>
      <c r="E1045">
        <v>2</v>
      </c>
      <c r="F1045">
        <v>2</v>
      </c>
      <c r="H1045" s="1">
        <v>567000</v>
      </c>
      <c r="I1045" s="1"/>
      <c r="J1045" s="1">
        <v>567000</v>
      </c>
      <c r="K1045" s="1"/>
      <c r="L1045" s="77"/>
      <c r="M1045" s="77"/>
      <c r="N1045" s="77"/>
      <c r="O1045" s="77"/>
      <c r="R1045" s="77"/>
    </row>
    <row r="1046" spans="2:18">
      <c r="C1046" t="s">
        <v>12</v>
      </c>
      <c r="D1046">
        <v>4</v>
      </c>
      <c r="E1046">
        <v>8</v>
      </c>
      <c r="F1046">
        <v>12</v>
      </c>
      <c r="H1046" s="1">
        <v>3026500</v>
      </c>
      <c r="I1046" s="1">
        <v>1400000</v>
      </c>
      <c r="J1046" s="1">
        <v>4426500</v>
      </c>
      <c r="K1046" s="1"/>
      <c r="L1046" s="77"/>
      <c r="M1046" s="77"/>
      <c r="N1046" s="77"/>
      <c r="O1046" s="77"/>
      <c r="R1046" s="77"/>
    </row>
    <row r="1047" spans="2:18">
      <c r="C1047" t="s">
        <v>13</v>
      </c>
      <c r="D1047">
        <v>10</v>
      </c>
      <c r="E1047">
        <v>4</v>
      </c>
      <c r="F1047">
        <v>14</v>
      </c>
      <c r="H1047" s="1">
        <v>1719000</v>
      </c>
      <c r="I1047" s="1">
        <v>3135000</v>
      </c>
      <c r="J1047" s="1">
        <v>4854000</v>
      </c>
      <c r="K1047" s="1"/>
      <c r="L1047" s="77"/>
      <c r="M1047" s="77"/>
      <c r="N1047" s="77"/>
      <c r="O1047" s="77"/>
      <c r="R1047" s="77"/>
    </row>
    <row r="1048" spans="2:18">
      <c r="C1048" t="s">
        <v>14</v>
      </c>
      <c r="D1048">
        <v>1</v>
      </c>
      <c r="F1048">
        <v>1</v>
      </c>
      <c r="H1048" s="1"/>
      <c r="I1048" s="1">
        <v>273500</v>
      </c>
      <c r="J1048" s="1">
        <v>273500</v>
      </c>
      <c r="K1048" s="1"/>
      <c r="L1048" s="77"/>
      <c r="M1048" s="77"/>
      <c r="N1048" s="77"/>
      <c r="O1048" s="77"/>
      <c r="R1048" s="77"/>
    </row>
    <row r="1049" spans="2:18">
      <c r="C1049" t="s">
        <v>15</v>
      </c>
      <c r="D1049">
        <v>8</v>
      </c>
      <c r="E1049">
        <v>8</v>
      </c>
      <c r="F1049">
        <v>16</v>
      </c>
      <c r="H1049" s="1">
        <v>2675300</v>
      </c>
      <c r="I1049" s="1">
        <v>2770000</v>
      </c>
      <c r="J1049" s="1">
        <v>5445300</v>
      </c>
      <c r="K1049" s="1"/>
      <c r="L1049" s="77"/>
      <c r="M1049" s="77"/>
      <c r="N1049" s="77"/>
      <c r="O1049" s="77"/>
      <c r="R1049" s="77"/>
    </row>
    <row r="1050" spans="2:18">
      <c r="C1050" t="s">
        <v>16</v>
      </c>
      <c r="H1050" s="1"/>
      <c r="I1050" s="1"/>
      <c r="J1050" s="1"/>
      <c r="K1050" s="1"/>
      <c r="L1050" s="77"/>
      <c r="M1050" s="77"/>
      <c r="N1050" s="77"/>
      <c r="O1050" s="77"/>
      <c r="R1050" s="77"/>
    </row>
    <row r="1051" spans="2:18">
      <c r="C1051" t="s">
        <v>17</v>
      </c>
      <c r="H1051" s="1"/>
      <c r="I1051" s="1"/>
      <c r="J1051" s="1"/>
      <c r="K1051" s="1"/>
      <c r="L1051" s="77"/>
      <c r="M1051" s="77"/>
      <c r="N1051" s="77"/>
      <c r="O1051" s="77"/>
      <c r="R1051" s="77"/>
    </row>
    <row r="1052" spans="2:18">
      <c r="C1052" t="s">
        <v>18</v>
      </c>
      <c r="D1052">
        <v>3</v>
      </c>
      <c r="E1052">
        <v>4</v>
      </c>
      <c r="F1052">
        <v>7</v>
      </c>
      <c r="H1052" s="1">
        <v>1291000</v>
      </c>
      <c r="I1052" s="1">
        <v>1272500</v>
      </c>
      <c r="J1052" s="1">
        <v>2563500</v>
      </c>
      <c r="K1052" s="1"/>
      <c r="L1052" s="77"/>
      <c r="M1052" s="77"/>
      <c r="N1052" s="77"/>
      <c r="O1052" s="77"/>
      <c r="R1052" s="77"/>
    </row>
    <row r="1053" spans="2:18">
      <c r="C1053" t="s">
        <v>19</v>
      </c>
      <c r="D1053">
        <v>43</v>
      </c>
      <c r="E1053">
        <v>43</v>
      </c>
      <c r="F1053">
        <v>86</v>
      </c>
      <c r="H1053" s="1">
        <v>13738020</v>
      </c>
      <c r="I1053" s="1">
        <v>14165820</v>
      </c>
      <c r="J1053" s="1">
        <v>27903840</v>
      </c>
      <c r="K1053" s="1"/>
      <c r="L1053" s="77"/>
      <c r="M1053" s="77"/>
      <c r="N1053" s="77"/>
      <c r="O1053" s="77"/>
      <c r="R1053" s="77"/>
    </row>
    <row r="1054" spans="2:18">
      <c r="B1054" t="s">
        <v>118</v>
      </c>
      <c r="D1054">
        <v>69</v>
      </c>
      <c r="E1054">
        <v>69</v>
      </c>
      <c r="F1054">
        <v>138</v>
      </c>
      <c r="H1054" s="1">
        <v>23016820</v>
      </c>
      <c r="I1054" s="1">
        <v>23016820</v>
      </c>
      <c r="J1054" s="1">
        <v>46033640</v>
      </c>
      <c r="K1054" s="1"/>
      <c r="L1054" s="77"/>
      <c r="M1054" s="77"/>
      <c r="N1054" s="77"/>
      <c r="O1054" s="77"/>
      <c r="R1054" s="77"/>
    </row>
    <row r="1055" spans="2:18">
      <c r="B1055" t="s">
        <v>119</v>
      </c>
      <c r="C1055" t="s">
        <v>11</v>
      </c>
      <c r="D1055">
        <v>1</v>
      </c>
      <c r="E1055">
        <v>1</v>
      </c>
      <c r="F1055">
        <v>2</v>
      </c>
      <c r="H1055" s="1">
        <v>220000</v>
      </c>
      <c r="I1055" s="1">
        <v>310000</v>
      </c>
      <c r="J1055" s="1">
        <v>530000</v>
      </c>
      <c r="K1055" s="1"/>
      <c r="L1055" s="77"/>
      <c r="M1055" s="77"/>
      <c r="N1055" s="77"/>
      <c r="O1055" s="77"/>
      <c r="R1055" s="77"/>
    </row>
    <row r="1056" spans="2:18">
      <c r="C1056" t="s">
        <v>12</v>
      </c>
      <c r="D1056">
        <v>3</v>
      </c>
      <c r="E1056">
        <v>6</v>
      </c>
      <c r="F1056">
        <v>9</v>
      </c>
      <c r="H1056" s="1">
        <v>1688900</v>
      </c>
      <c r="I1056" s="1">
        <v>1174000</v>
      </c>
      <c r="J1056" s="1">
        <v>2862900</v>
      </c>
      <c r="K1056" s="1"/>
      <c r="L1056" s="77"/>
      <c r="M1056" s="77"/>
      <c r="N1056" s="77"/>
      <c r="O1056" s="77"/>
      <c r="R1056" s="77"/>
    </row>
    <row r="1057" spans="2:18">
      <c r="C1057" t="s">
        <v>13</v>
      </c>
      <c r="D1057">
        <v>4</v>
      </c>
      <c r="E1057">
        <v>6</v>
      </c>
      <c r="F1057">
        <v>10</v>
      </c>
      <c r="H1057" s="1">
        <v>2114000</v>
      </c>
      <c r="I1057" s="1">
        <v>1115500</v>
      </c>
      <c r="J1057" s="1">
        <v>3229500</v>
      </c>
      <c r="K1057" s="1"/>
      <c r="L1057" s="77"/>
      <c r="M1057" s="77"/>
      <c r="N1057" s="77"/>
      <c r="O1057" s="77"/>
      <c r="R1057" s="77"/>
    </row>
    <row r="1058" spans="2:18">
      <c r="C1058" t="s">
        <v>14</v>
      </c>
      <c r="E1058">
        <v>1</v>
      </c>
      <c r="F1058">
        <v>1</v>
      </c>
      <c r="H1058" s="1">
        <v>265000</v>
      </c>
      <c r="I1058" s="1"/>
      <c r="J1058" s="1">
        <v>265000</v>
      </c>
      <c r="K1058" s="1"/>
      <c r="L1058" s="77"/>
      <c r="M1058" s="77"/>
      <c r="N1058" s="77"/>
      <c r="O1058" s="77"/>
      <c r="R1058" s="77"/>
    </row>
    <row r="1059" spans="2:18">
      <c r="C1059" t="s">
        <v>15</v>
      </c>
      <c r="D1059">
        <v>8</v>
      </c>
      <c r="E1059">
        <v>11</v>
      </c>
      <c r="F1059">
        <v>19</v>
      </c>
      <c r="H1059" s="1">
        <v>3507800</v>
      </c>
      <c r="I1059" s="1">
        <v>2345000</v>
      </c>
      <c r="J1059" s="1">
        <v>5852800</v>
      </c>
      <c r="K1059" s="1"/>
      <c r="L1059" s="77"/>
      <c r="M1059" s="77"/>
      <c r="N1059" s="77"/>
      <c r="O1059" s="77"/>
      <c r="R1059" s="77"/>
    </row>
    <row r="1060" spans="2:18">
      <c r="C1060" t="s">
        <v>16</v>
      </c>
      <c r="D1060">
        <v>1</v>
      </c>
      <c r="F1060">
        <v>1</v>
      </c>
      <c r="H1060" s="1"/>
      <c r="I1060" s="1">
        <v>285000</v>
      </c>
      <c r="J1060" s="1">
        <v>285000</v>
      </c>
      <c r="K1060" s="1"/>
      <c r="L1060" s="77"/>
      <c r="M1060" s="77"/>
      <c r="N1060" s="77"/>
      <c r="O1060" s="77"/>
      <c r="R1060" s="77"/>
    </row>
    <row r="1061" spans="2:18">
      <c r="C1061" t="s">
        <v>17</v>
      </c>
      <c r="H1061" s="1"/>
      <c r="I1061" s="1"/>
      <c r="J1061" s="1"/>
      <c r="K1061" s="1"/>
      <c r="L1061" s="77"/>
      <c r="M1061" s="77"/>
      <c r="N1061" s="77"/>
      <c r="O1061" s="77"/>
      <c r="R1061" s="77"/>
    </row>
    <row r="1062" spans="2:18">
      <c r="C1062" t="s">
        <v>18</v>
      </c>
      <c r="D1062">
        <v>5</v>
      </c>
      <c r="E1062">
        <v>7</v>
      </c>
      <c r="F1062">
        <v>12</v>
      </c>
      <c r="H1062" s="1">
        <v>2125500</v>
      </c>
      <c r="I1062" s="1">
        <v>1462500</v>
      </c>
      <c r="J1062" s="1">
        <v>3588000</v>
      </c>
      <c r="K1062" s="1"/>
      <c r="L1062" s="77"/>
      <c r="M1062" s="77"/>
      <c r="N1062" s="77"/>
      <c r="O1062" s="77"/>
      <c r="R1062" s="77"/>
    </row>
    <row r="1063" spans="2:18">
      <c r="C1063" t="s">
        <v>19</v>
      </c>
      <c r="D1063">
        <v>42</v>
      </c>
      <c r="E1063">
        <v>32</v>
      </c>
      <c r="F1063">
        <v>74</v>
      </c>
      <c r="H1063" s="1">
        <v>8732439</v>
      </c>
      <c r="I1063" s="1">
        <v>11961639</v>
      </c>
      <c r="J1063" s="1">
        <v>20694078</v>
      </c>
      <c r="K1063" s="1"/>
      <c r="L1063" s="77"/>
      <c r="M1063" s="77"/>
      <c r="N1063" s="77"/>
      <c r="O1063" s="77"/>
      <c r="R1063" s="77"/>
    </row>
    <row r="1064" spans="2:18">
      <c r="B1064" t="s">
        <v>120</v>
      </c>
      <c r="D1064">
        <v>64</v>
      </c>
      <c r="E1064">
        <v>64</v>
      </c>
      <c r="F1064">
        <v>128</v>
      </c>
      <c r="H1064" s="1">
        <v>18653639</v>
      </c>
      <c r="I1064" s="1">
        <v>18653639</v>
      </c>
      <c r="J1064" s="1">
        <v>37307278</v>
      </c>
      <c r="K1064" s="1"/>
      <c r="L1064" s="77"/>
      <c r="M1064" s="77"/>
      <c r="N1064" s="77"/>
      <c r="O1064" s="77"/>
      <c r="R1064" s="77"/>
    </row>
    <row r="1065" spans="2:18">
      <c r="B1065" t="s">
        <v>121</v>
      </c>
      <c r="C1065" t="s">
        <v>11</v>
      </c>
      <c r="D1065">
        <v>1</v>
      </c>
      <c r="E1065">
        <v>4</v>
      </c>
      <c r="F1065">
        <v>5</v>
      </c>
      <c r="H1065" s="1">
        <v>1457700</v>
      </c>
      <c r="I1065" s="1">
        <v>345000</v>
      </c>
      <c r="J1065" s="1">
        <v>1802700</v>
      </c>
      <c r="K1065" s="1"/>
      <c r="L1065" s="77"/>
      <c r="M1065" s="77"/>
      <c r="N1065" s="77"/>
      <c r="O1065" s="77"/>
      <c r="R1065" s="77"/>
    </row>
    <row r="1066" spans="2:18">
      <c r="C1066" t="s">
        <v>12</v>
      </c>
      <c r="D1066">
        <v>11</v>
      </c>
      <c r="E1066">
        <v>16</v>
      </c>
      <c r="F1066">
        <v>27</v>
      </c>
      <c r="H1066" s="1">
        <v>4355498</v>
      </c>
      <c r="I1066" s="1">
        <v>2914899</v>
      </c>
      <c r="J1066" s="1">
        <v>7270397</v>
      </c>
      <c r="K1066" s="1"/>
      <c r="L1066" s="77"/>
      <c r="M1066" s="77"/>
      <c r="N1066" s="77"/>
      <c r="O1066" s="77"/>
      <c r="R1066" s="77"/>
    </row>
    <row r="1067" spans="2:18">
      <c r="C1067" t="s">
        <v>13</v>
      </c>
      <c r="D1067">
        <v>6</v>
      </c>
      <c r="E1067">
        <v>3</v>
      </c>
      <c r="F1067">
        <v>9</v>
      </c>
      <c r="H1067" s="1">
        <v>910000</v>
      </c>
      <c r="I1067" s="1">
        <v>1647400</v>
      </c>
      <c r="J1067" s="1">
        <v>2557400</v>
      </c>
      <c r="K1067" s="1"/>
      <c r="L1067" s="77"/>
      <c r="M1067" s="77"/>
      <c r="N1067" s="77"/>
      <c r="O1067" s="77"/>
      <c r="R1067" s="77"/>
    </row>
    <row r="1068" spans="2:18">
      <c r="C1068" t="s">
        <v>14</v>
      </c>
      <c r="D1068">
        <v>1</v>
      </c>
      <c r="F1068">
        <v>1</v>
      </c>
      <c r="H1068" s="1"/>
      <c r="I1068" s="1">
        <v>245000</v>
      </c>
      <c r="J1068" s="1">
        <v>245000</v>
      </c>
      <c r="K1068" s="1"/>
      <c r="L1068" s="77"/>
      <c r="M1068" s="77"/>
      <c r="N1068" s="77"/>
      <c r="O1068" s="77"/>
      <c r="R1068" s="77"/>
    </row>
    <row r="1069" spans="2:18">
      <c r="C1069" t="s">
        <v>15</v>
      </c>
      <c r="D1069">
        <v>12</v>
      </c>
      <c r="E1069">
        <v>19</v>
      </c>
      <c r="F1069">
        <v>31</v>
      </c>
      <c r="H1069" s="1">
        <v>5204700</v>
      </c>
      <c r="I1069" s="1">
        <v>3304300</v>
      </c>
      <c r="J1069" s="1">
        <v>8509000</v>
      </c>
      <c r="K1069" s="1"/>
      <c r="L1069" s="77"/>
      <c r="M1069" s="77"/>
      <c r="N1069" s="77"/>
      <c r="O1069" s="77"/>
      <c r="R1069" s="77"/>
    </row>
    <row r="1070" spans="2:18">
      <c r="C1070" t="s">
        <v>16</v>
      </c>
      <c r="E1070">
        <v>1</v>
      </c>
      <c r="F1070">
        <v>1</v>
      </c>
      <c r="H1070" s="1">
        <v>290000</v>
      </c>
      <c r="I1070" s="1"/>
      <c r="J1070" s="1">
        <v>290000</v>
      </c>
      <c r="K1070" s="1"/>
      <c r="L1070" s="77"/>
      <c r="M1070" s="77"/>
      <c r="N1070" s="77"/>
      <c r="O1070" s="77"/>
      <c r="R1070" s="77"/>
    </row>
    <row r="1071" spans="2:18">
      <c r="C1071" t="s">
        <v>17</v>
      </c>
      <c r="D1071">
        <v>1</v>
      </c>
      <c r="F1071">
        <v>1</v>
      </c>
      <c r="H1071" s="1"/>
      <c r="I1071" s="1">
        <v>235000</v>
      </c>
      <c r="J1071" s="1">
        <v>235000</v>
      </c>
      <c r="K1071" s="1"/>
      <c r="L1071" s="77"/>
      <c r="M1071" s="77"/>
      <c r="N1071" s="77"/>
      <c r="O1071" s="77"/>
      <c r="R1071" s="77"/>
    </row>
    <row r="1072" spans="2:18">
      <c r="C1072" t="s">
        <v>18</v>
      </c>
      <c r="D1072">
        <v>3</v>
      </c>
      <c r="E1072">
        <v>3</v>
      </c>
      <c r="F1072">
        <v>6</v>
      </c>
      <c r="H1072" s="1">
        <v>789200</v>
      </c>
      <c r="I1072" s="1">
        <v>838000</v>
      </c>
      <c r="J1072" s="1">
        <v>1627200</v>
      </c>
      <c r="K1072" s="1"/>
      <c r="L1072" s="77"/>
      <c r="M1072" s="77"/>
      <c r="N1072" s="77"/>
      <c r="O1072" s="77"/>
      <c r="R1072" s="77"/>
    </row>
    <row r="1073" spans="2:18">
      <c r="C1073" t="s">
        <v>19</v>
      </c>
      <c r="D1073">
        <v>71</v>
      </c>
      <c r="E1073">
        <v>60</v>
      </c>
      <c r="F1073">
        <v>131</v>
      </c>
      <c r="H1073" s="1">
        <v>16210900</v>
      </c>
      <c r="I1073" s="1">
        <v>19688399</v>
      </c>
      <c r="J1073" s="1">
        <v>35899299</v>
      </c>
      <c r="K1073" s="1"/>
      <c r="L1073" s="77"/>
      <c r="M1073" s="77"/>
      <c r="N1073" s="77"/>
      <c r="O1073" s="77"/>
      <c r="R1073" s="77"/>
    </row>
    <row r="1074" spans="2:18">
      <c r="B1074" t="s">
        <v>122</v>
      </c>
      <c r="D1074">
        <v>106</v>
      </c>
      <c r="E1074">
        <v>106</v>
      </c>
      <c r="F1074">
        <v>212</v>
      </c>
      <c r="H1074" s="1">
        <v>29217998</v>
      </c>
      <c r="I1074" s="1">
        <v>29217998</v>
      </c>
      <c r="J1074" s="1">
        <v>58435996</v>
      </c>
      <c r="K1074" s="1"/>
      <c r="L1074" s="77"/>
      <c r="M1074" s="77"/>
      <c r="N1074" s="77"/>
      <c r="O1074" s="77"/>
      <c r="R1074" s="77"/>
    </row>
    <row r="1075" spans="2:18">
      <c r="B1075" t="s">
        <v>123</v>
      </c>
      <c r="C1075" t="s">
        <v>11</v>
      </c>
      <c r="D1075">
        <v>1</v>
      </c>
      <c r="E1075">
        <v>1</v>
      </c>
      <c r="F1075">
        <v>2</v>
      </c>
      <c r="H1075" s="1">
        <v>250000</v>
      </c>
      <c r="I1075" s="1">
        <v>230000</v>
      </c>
      <c r="J1075" s="1">
        <v>480000</v>
      </c>
      <c r="K1075" s="1"/>
      <c r="L1075" s="77"/>
      <c r="M1075" s="77"/>
      <c r="N1075" s="77"/>
      <c r="O1075" s="77"/>
      <c r="R1075" s="77"/>
    </row>
    <row r="1076" spans="2:18">
      <c r="C1076" t="s">
        <v>12</v>
      </c>
      <c r="D1076">
        <v>11</v>
      </c>
      <c r="E1076">
        <v>25</v>
      </c>
      <c r="F1076">
        <v>36</v>
      </c>
      <c r="H1076" s="1">
        <v>7564798</v>
      </c>
      <c r="I1076" s="1">
        <v>3292499</v>
      </c>
      <c r="J1076" s="1">
        <v>10857297</v>
      </c>
      <c r="K1076" s="1"/>
      <c r="L1076" s="77"/>
      <c r="M1076" s="77"/>
      <c r="N1076" s="77"/>
      <c r="O1076" s="77"/>
      <c r="R1076" s="77"/>
    </row>
    <row r="1077" spans="2:18">
      <c r="C1077" t="s">
        <v>13</v>
      </c>
      <c r="D1077">
        <v>9</v>
      </c>
      <c r="E1077">
        <v>9</v>
      </c>
      <c r="F1077">
        <v>18</v>
      </c>
      <c r="H1077" s="1">
        <v>2377300</v>
      </c>
      <c r="I1077" s="1">
        <v>2287181</v>
      </c>
      <c r="J1077" s="1">
        <v>4664481</v>
      </c>
      <c r="K1077" s="1"/>
      <c r="L1077" s="77"/>
      <c r="M1077" s="77"/>
      <c r="N1077" s="77"/>
      <c r="O1077" s="77"/>
      <c r="R1077" s="77"/>
    </row>
    <row r="1078" spans="2:18">
      <c r="C1078" t="s">
        <v>14</v>
      </c>
      <c r="D1078">
        <v>1</v>
      </c>
      <c r="E1078">
        <v>1</v>
      </c>
      <c r="F1078">
        <v>2</v>
      </c>
      <c r="H1078" s="1">
        <v>388000</v>
      </c>
      <c r="I1078" s="1">
        <v>330000</v>
      </c>
      <c r="J1078" s="1">
        <v>718000</v>
      </c>
      <c r="K1078" s="1"/>
      <c r="L1078" s="77"/>
      <c r="M1078" s="77"/>
      <c r="N1078" s="77"/>
      <c r="O1078" s="77"/>
      <c r="R1078" s="77"/>
    </row>
    <row r="1079" spans="2:18">
      <c r="C1079" t="s">
        <v>15</v>
      </c>
      <c r="D1079">
        <v>19</v>
      </c>
      <c r="E1079">
        <v>15</v>
      </c>
      <c r="F1079">
        <v>34</v>
      </c>
      <c r="H1079" s="1">
        <v>4362500</v>
      </c>
      <c r="I1079" s="1">
        <v>5099050</v>
      </c>
      <c r="J1079" s="1">
        <v>9461550</v>
      </c>
      <c r="K1079" s="1"/>
      <c r="L1079" s="77"/>
      <c r="M1079" s="77"/>
      <c r="N1079" s="77"/>
      <c r="O1079" s="77"/>
      <c r="R1079" s="77"/>
    </row>
    <row r="1080" spans="2:18">
      <c r="C1080" t="s">
        <v>16</v>
      </c>
      <c r="D1080">
        <v>1</v>
      </c>
      <c r="E1080">
        <v>1</v>
      </c>
      <c r="F1080">
        <v>2</v>
      </c>
      <c r="H1080" s="1">
        <v>237500</v>
      </c>
      <c r="I1080" s="1">
        <v>292500</v>
      </c>
      <c r="J1080" s="1">
        <v>530000</v>
      </c>
      <c r="K1080" s="1"/>
      <c r="L1080" s="77"/>
      <c r="M1080" s="77"/>
      <c r="N1080" s="77"/>
      <c r="O1080" s="77"/>
      <c r="R1080" s="77"/>
    </row>
    <row r="1081" spans="2:18">
      <c r="C1081" t="s">
        <v>17</v>
      </c>
      <c r="D1081">
        <v>1</v>
      </c>
      <c r="F1081">
        <v>1</v>
      </c>
      <c r="H1081" s="1"/>
      <c r="I1081" s="1">
        <v>280000</v>
      </c>
      <c r="J1081" s="1">
        <v>280000</v>
      </c>
      <c r="K1081" s="1"/>
      <c r="L1081" s="77"/>
      <c r="M1081" s="77"/>
      <c r="N1081" s="77"/>
      <c r="O1081" s="77"/>
      <c r="R1081" s="77"/>
    </row>
    <row r="1082" spans="2:18">
      <c r="C1082" t="s">
        <v>18</v>
      </c>
      <c r="D1082">
        <v>9</v>
      </c>
      <c r="E1082">
        <v>4</v>
      </c>
      <c r="F1082">
        <v>13</v>
      </c>
      <c r="H1082" s="1">
        <v>1032500</v>
      </c>
      <c r="I1082" s="1">
        <v>2894400</v>
      </c>
      <c r="J1082" s="1">
        <v>3926900</v>
      </c>
      <c r="K1082" s="1"/>
      <c r="L1082" s="77"/>
      <c r="M1082" s="77"/>
      <c r="N1082" s="77"/>
      <c r="O1082" s="77"/>
      <c r="R1082" s="77"/>
    </row>
    <row r="1083" spans="2:18">
      <c r="C1083" t="s">
        <v>19</v>
      </c>
      <c r="D1083">
        <v>80</v>
      </c>
      <c r="E1083">
        <v>76</v>
      </c>
      <c r="F1083">
        <v>156</v>
      </c>
      <c r="H1083" s="1">
        <v>20812630</v>
      </c>
      <c r="I1083" s="1">
        <v>22319598</v>
      </c>
      <c r="J1083" s="1">
        <v>43132228</v>
      </c>
      <c r="K1083" s="1"/>
      <c r="L1083" s="77"/>
      <c r="M1083" s="77"/>
      <c r="N1083" s="77"/>
      <c r="O1083" s="77"/>
      <c r="R1083" s="77"/>
    </row>
    <row r="1084" spans="2:18">
      <c r="B1084" t="s">
        <v>124</v>
      </c>
      <c r="D1084">
        <v>132</v>
      </c>
      <c r="E1084">
        <v>132</v>
      </c>
      <c r="F1084">
        <v>264</v>
      </c>
      <c r="H1084" s="1">
        <v>37025228</v>
      </c>
      <c r="I1084" s="1">
        <v>37025228</v>
      </c>
      <c r="J1084" s="1">
        <v>74050456</v>
      </c>
      <c r="K1084" s="1"/>
      <c r="L1084" s="77"/>
      <c r="M1084" s="77"/>
      <c r="N1084" s="77"/>
      <c r="O1084" s="77"/>
      <c r="R1084" s="77"/>
    </row>
    <row r="1085" spans="2:18">
      <c r="B1085" t="s">
        <v>125</v>
      </c>
      <c r="C1085" t="s">
        <v>11</v>
      </c>
      <c r="D1085">
        <v>2</v>
      </c>
      <c r="F1085">
        <v>2</v>
      </c>
      <c r="H1085" s="1"/>
      <c r="I1085" s="1">
        <v>606500</v>
      </c>
      <c r="J1085" s="1">
        <v>606500</v>
      </c>
      <c r="K1085" s="1"/>
      <c r="L1085" s="77"/>
      <c r="M1085" s="77"/>
      <c r="N1085" s="77"/>
      <c r="O1085" s="77"/>
      <c r="R1085" s="77"/>
    </row>
    <row r="1086" spans="2:18">
      <c r="C1086" t="s">
        <v>12</v>
      </c>
      <c r="D1086">
        <v>4</v>
      </c>
      <c r="E1086">
        <v>10</v>
      </c>
      <c r="F1086">
        <v>14</v>
      </c>
      <c r="H1086" s="1">
        <v>2736349</v>
      </c>
      <c r="I1086" s="1">
        <v>1153000</v>
      </c>
      <c r="J1086" s="1">
        <v>3889349</v>
      </c>
      <c r="K1086" s="1"/>
      <c r="L1086" s="77"/>
      <c r="M1086" s="77"/>
      <c r="N1086" s="77"/>
      <c r="O1086" s="77"/>
      <c r="R1086" s="77"/>
    </row>
    <row r="1087" spans="2:18">
      <c r="C1087" t="s">
        <v>13</v>
      </c>
      <c r="D1087">
        <v>5</v>
      </c>
      <c r="E1087">
        <v>5</v>
      </c>
      <c r="F1087">
        <v>10</v>
      </c>
      <c r="H1087" s="1">
        <v>1484000</v>
      </c>
      <c r="I1087" s="1">
        <v>1953500</v>
      </c>
      <c r="J1087" s="1">
        <v>3437500</v>
      </c>
      <c r="K1087" s="1"/>
      <c r="L1087" s="77"/>
      <c r="M1087" s="77"/>
      <c r="N1087" s="77"/>
      <c r="O1087" s="77"/>
      <c r="R1087" s="77"/>
    </row>
    <row r="1088" spans="2:18">
      <c r="C1088" t="s">
        <v>14</v>
      </c>
      <c r="H1088" s="1"/>
      <c r="I1088" s="1"/>
      <c r="J1088" s="1"/>
      <c r="K1088" s="1"/>
      <c r="L1088" s="77"/>
      <c r="M1088" s="77"/>
      <c r="N1088" s="77"/>
      <c r="O1088" s="77"/>
      <c r="R1088" s="77"/>
    </row>
    <row r="1089" spans="2:18">
      <c r="C1089" t="s">
        <v>15</v>
      </c>
      <c r="D1089">
        <v>20</v>
      </c>
      <c r="E1089">
        <v>17</v>
      </c>
      <c r="F1089">
        <v>37</v>
      </c>
      <c r="H1089" s="1">
        <v>4526500</v>
      </c>
      <c r="I1089" s="1">
        <v>5368700</v>
      </c>
      <c r="J1089" s="1">
        <v>9895200</v>
      </c>
      <c r="K1089" s="1"/>
      <c r="L1089" s="77"/>
      <c r="M1089" s="77"/>
      <c r="N1089" s="77"/>
      <c r="O1089" s="77"/>
      <c r="R1089" s="77"/>
    </row>
    <row r="1090" spans="2:18">
      <c r="C1090" t="s">
        <v>16</v>
      </c>
      <c r="D1090">
        <v>1</v>
      </c>
      <c r="F1090">
        <v>1</v>
      </c>
      <c r="H1090" s="1"/>
      <c r="I1090" s="1">
        <v>250000</v>
      </c>
      <c r="J1090" s="1">
        <v>250000</v>
      </c>
      <c r="K1090" s="1"/>
      <c r="L1090" s="77"/>
      <c r="M1090" s="77"/>
      <c r="N1090" s="77"/>
      <c r="O1090" s="77"/>
      <c r="R1090" s="77"/>
    </row>
    <row r="1091" spans="2:18">
      <c r="C1091" t="s">
        <v>17</v>
      </c>
      <c r="H1091" s="1"/>
      <c r="I1091" s="1"/>
      <c r="J1091" s="1"/>
      <c r="K1091" s="1"/>
      <c r="L1091" s="77"/>
      <c r="M1091" s="77"/>
      <c r="N1091" s="77"/>
      <c r="O1091" s="77"/>
      <c r="R1091" s="77"/>
    </row>
    <row r="1092" spans="2:18">
      <c r="C1092" t="s">
        <v>18</v>
      </c>
      <c r="D1092">
        <v>4</v>
      </c>
      <c r="E1092">
        <v>3</v>
      </c>
      <c r="F1092">
        <v>7</v>
      </c>
      <c r="H1092" s="1">
        <v>820000</v>
      </c>
      <c r="I1092" s="1">
        <v>1295850</v>
      </c>
      <c r="J1092" s="1">
        <v>2115850</v>
      </c>
      <c r="K1092" s="1"/>
      <c r="L1092" s="77"/>
      <c r="M1092" s="77"/>
      <c r="N1092" s="77"/>
      <c r="O1092" s="77"/>
      <c r="R1092" s="77"/>
    </row>
    <row r="1093" spans="2:18">
      <c r="C1093" t="s">
        <v>19</v>
      </c>
      <c r="D1093">
        <v>60</v>
      </c>
      <c r="E1093">
        <v>61</v>
      </c>
      <c r="F1093">
        <v>121</v>
      </c>
      <c r="H1093" s="1">
        <v>17527624</v>
      </c>
      <c r="I1093" s="1">
        <v>16466923</v>
      </c>
      <c r="J1093" s="1">
        <v>33994547</v>
      </c>
      <c r="K1093" s="1"/>
      <c r="L1093" s="77"/>
      <c r="M1093" s="77"/>
      <c r="N1093" s="77"/>
      <c r="O1093" s="77"/>
      <c r="R1093" s="77"/>
    </row>
    <row r="1094" spans="2:18">
      <c r="B1094" t="s">
        <v>126</v>
      </c>
      <c r="D1094">
        <v>96</v>
      </c>
      <c r="E1094">
        <v>96</v>
      </c>
      <c r="F1094">
        <v>192</v>
      </c>
      <c r="H1094" s="1">
        <v>27094473</v>
      </c>
      <c r="I1094" s="1">
        <v>27094473</v>
      </c>
      <c r="J1094" s="1">
        <v>54188946</v>
      </c>
      <c r="K1094" s="1"/>
      <c r="L1094" s="77"/>
      <c r="M1094" s="77"/>
      <c r="N1094" s="77"/>
      <c r="O1094" s="77"/>
      <c r="R1094" s="77"/>
    </row>
    <row r="1095" spans="2:18">
      <c r="B1095" t="s">
        <v>127</v>
      </c>
      <c r="C1095" t="s">
        <v>11</v>
      </c>
      <c r="D1095">
        <v>1</v>
      </c>
      <c r="F1095">
        <v>1</v>
      </c>
      <c r="H1095" s="1"/>
      <c r="I1095" s="1">
        <v>408685</v>
      </c>
      <c r="J1095" s="1">
        <v>408685</v>
      </c>
      <c r="K1095" s="1"/>
      <c r="L1095" s="77"/>
      <c r="M1095" s="77"/>
      <c r="N1095" s="77"/>
      <c r="O1095" s="77"/>
      <c r="R1095" s="77"/>
    </row>
    <row r="1096" spans="2:18">
      <c r="C1096" t="s">
        <v>12</v>
      </c>
      <c r="H1096" s="1"/>
      <c r="I1096" s="1"/>
      <c r="J1096" s="1"/>
      <c r="K1096" s="1"/>
      <c r="L1096" s="77"/>
      <c r="M1096" s="77"/>
      <c r="N1096" s="77"/>
      <c r="O1096" s="77"/>
      <c r="R1096" s="77"/>
    </row>
    <row r="1097" spans="2:18">
      <c r="C1097" t="s">
        <v>13</v>
      </c>
      <c r="H1097" s="1"/>
      <c r="I1097" s="1"/>
      <c r="J1097" s="1"/>
      <c r="K1097" s="1"/>
      <c r="L1097" s="77"/>
      <c r="M1097" s="77"/>
      <c r="N1097" s="77"/>
      <c r="O1097" s="77"/>
      <c r="R1097" s="77"/>
    </row>
    <row r="1098" spans="2:18">
      <c r="C1098" t="s">
        <v>14</v>
      </c>
      <c r="H1098" s="1"/>
      <c r="I1098" s="1"/>
      <c r="J1098" s="1"/>
      <c r="K1098" s="1"/>
      <c r="L1098" s="77"/>
      <c r="M1098" s="77"/>
      <c r="N1098" s="77"/>
      <c r="O1098" s="77"/>
      <c r="R1098" s="77"/>
    </row>
    <row r="1099" spans="2:18">
      <c r="C1099" t="s">
        <v>15</v>
      </c>
      <c r="D1099">
        <v>3</v>
      </c>
      <c r="E1099">
        <v>3</v>
      </c>
      <c r="F1099">
        <v>6</v>
      </c>
      <c r="H1099" s="1">
        <v>1069900</v>
      </c>
      <c r="I1099" s="1">
        <v>1215825</v>
      </c>
      <c r="J1099" s="1">
        <v>2285725</v>
      </c>
      <c r="K1099" s="1"/>
      <c r="L1099" s="77"/>
      <c r="M1099" s="77"/>
      <c r="N1099" s="77"/>
      <c r="O1099" s="77"/>
      <c r="R1099" s="77"/>
    </row>
    <row r="1100" spans="2:18">
      <c r="C1100" t="s">
        <v>16</v>
      </c>
      <c r="D1100">
        <v>2</v>
      </c>
      <c r="F1100">
        <v>2</v>
      </c>
      <c r="H1100" s="1"/>
      <c r="I1100" s="1">
        <v>1036520</v>
      </c>
      <c r="J1100" s="1">
        <v>1036520</v>
      </c>
      <c r="K1100" s="1"/>
      <c r="L1100" s="77"/>
      <c r="M1100" s="77"/>
      <c r="N1100" s="77"/>
      <c r="O1100" s="77"/>
      <c r="R1100" s="77"/>
    </row>
    <row r="1101" spans="2:18">
      <c r="C1101" t="s">
        <v>17</v>
      </c>
      <c r="H1101" s="1"/>
      <c r="I1101" s="1"/>
      <c r="J1101" s="1"/>
      <c r="K1101" s="1"/>
      <c r="L1101" s="77"/>
      <c r="M1101" s="77"/>
      <c r="N1101" s="77"/>
      <c r="O1101" s="77"/>
      <c r="R1101" s="77"/>
    </row>
    <row r="1102" spans="2:18">
      <c r="C1102" t="s">
        <v>18</v>
      </c>
      <c r="H1102" s="1"/>
      <c r="I1102" s="1"/>
      <c r="J1102" s="1"/>
      <c r="K1102" s="1"/>
      <c r="L1102" s="77"/>
      <c r="M1102" s="77"/>
      <c r="N1102" s="77"/>
      <c r="O1102" s="77"/>
      <c r="R1102" s="77"/>
    </row>
    <row r="1103" spans="2:18">
      <c r="C1103" t="s">
        <v>19</v>
      </c>
      <c r="D1103">
        <v>10</v>
      </c>
      <c r="E1103">
        <v>13</v>
      </c>
      <c r="F1103">
        <v>23</v>
      </c>
      <c r="H1103" s="1">
        <v>5445945</v>
      </c>
      <c r="I1103" s="1">
        <v>3854815</v>
      </c>
      <c r="J1103" s="1">
        <v>9300760</v>
      </c>
      <c r="K1103" s="1"/>
      <c r="L1103" s="77"/>
      <c r="M1103" s="77"/>
      <c r="N1103" s="77"/>
      <c r="O1103" s="77"/>
      <c r="R1103" s="77"/>
    </row>
    <row r="1104" spans="2:18">
      <c r="B1104" t="s">
        <v>128</v>
      </c>
      <c r="D1104">
        <v>16</v>
      </c>
      <c r="E1104">
        <v>16</v>
      </c>
      <c r="F1104">
        <v>32</v>
      </c>
      <c r="H1104" s="1">
        <v>6515845</v>
      </c>
      <c r="I1104" s="1">
        <v>6515845</v>
      </c>
      <c r="J1104" s="1">
        <v>13031690</v>
      </c>
      <c r="K1104" s="1"/>
      <c r="L1104" s="77"/>
      <c r="M1104" s="77"/>
      <c r="N1104" s="77"/>
      <c r="O1104" s="77"/>
      <c r="R1104" s="77"/>
    </row>
    <row r="1105" spans="1:18">
      <c r="A1105" t="s">
        <v>129</v>
      </c>
      <c r="D1105">
        <v>5855</v>
      </c>
      <c r="E1105">
        <v>5855</v>
      </c>
      <c r="F1105">
        <v>11710</v>
      </c>
      <c r="H1105" s="1">
        <v>4052184403</v>
      </c>
      <c r="I1105" s="1">
        <v>4052184403</v>
      </c>
      <c r="J1105" s="1">
        <v>8104368806</v>
      </c>
      <c r="K1105" s="1"/>
      <c r="L1105" s="77"/>
      <c r="M1105" s="77"/>
      <c r="N1105" s="77"/>
      <c r="O1105" s="77"/>
      <c r="R1105" s="7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2016-2017 MS Comparison</vt:lpstr>
      <vt:lpstr>2016 YE Market Share Data</vt:lpstr>
      <vt:lpstr>2017 YE Market Share Data</vt:lpstr>
      <vt:lpstr>'2016-2017 MS Comparison'!Print_Area</vt:lpstr>
      <vt:lpstr>'2016-2017 MS Comparison'!Print_Titles</vt:lpstr>
    </vt:vector>
  </TitlesOfParts>
  <Company>Toshiba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2018-01-10T19:39:11Z</cp:lastPrinted>
  <dcterms:created xsi:type="dcterms:W3CDTF">2017-01-15T20:56:39Z</dcterms:created>
  <dcterms:modified xsi:type="dcterms:W3CDTF">2018-01-10T19:39:37Z</dcterms:modified>
</cp:coreProperties>
</file>